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\\sapnapoli.local\cartelle-cloud\Amministrazione\a anno nuovo\cassa e banca\BANCA\NUOVO\2026\trasparenza\1° trim 2026\"/>
    </mc:Choice>
  </mc:AlternateContent>
  <xr:revisionPtr revIDLastSave="0" documentId="13_ncr:1_{6B51B646-38B1-419C-904C-CA9FCC289C81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Dati Pagamenti" sheetId="2" r:id="rId1"/>
    <sheet name="Indicatore" sheetId="3" r:id="rId2"/>
    <sheet name="Pubblicazione" sheetId="4" r:id="rId3"/>
  </sheets>
  <definedNames>
    <definedName name="_xlnm.Print_Area" localSheetId="0">'Dati Pagamenti'!$A$1:$K$1035</definedName>
    <definedName name="_xlnm.Print_Titles" localSheetId="0">'Dati Pagamenti'!$1:$2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H6" i="2" l="1"/>
  <c r="I6" i="2" s="1"/>
  <c r="H595" i="2"/>
  <c r="I595" i="2" s="1"/>
  <c r="H590" i="2"/>
  <c r="I590" i="2" s="1"/>
  <c r="H552" i="2"/>
  <c r="I552" i="2" s="1"/>
  <c r="H484" i="2"/>
  <c r="I484" i="2" s="1"/>
  <c r="H480" i="2"/>
  <c r="I480" i="2" s="1"/>
  <c r="H93" i="2"/>
  <c r="I93" i="2" s="1"/>
  <c r="H5" i="2"/>
  <c r="I5" i="2" s="1"/>
  <c r="J5" i="2"/>
  <c r="J6" i="2"/>
  <c r="H7" i="2"/>
  <c r="I7" i="2" s="1"/>
  <c r="J7" i="2"/>
  <c r="H8" i="2"/>
  <c r="I8" i="2" s="1"/>
  <c r="J8" i="2"/>
  <c r="H9" i="2"/>
  <c r="I9" i="2" s="1"/>
  <c r="J9" i="2"/>
  <c r="H10" i="2"/>
  <c r="I10" i="2" s="1"/>
  <c r="J10" i="2"/>
  <c r="H11" i="2"/>
  <c r="I11" i="2" s="1"/>
  <c r="J11" i="2"/>
  <c r="H12" i="2"/>
  <c r="I12" i="2" s="1"/>
  <c r="J12" i="2"/>
  <c r="H13" i="2"/>
  <c r="I13" i="2" s="1"/>
  <c r="J13" i="2"/>
  <c r="H14" i="2"/>
  <c r="I14" i="2" s="1"/>
  <c r="J14" i="2"/>
  <c r="H15" i="2"/>
  <c r="I15" i="2" s="1"/>
  <c r="J15" i="2"/>
  <c r="H16" i="2"/>
  <c r="I16" i="2" s="1"/>
  <c r="J16" i="2"/>
  <c r="H17" i="2"/>
  <c r="I17" i="2" s="1"/>
  <c r="J17" i="2"/>
  <c r="H18" i="2"/>
  <c r="I18" i="2" s="1"/>
  <c r="J18" i="2"/>
  <c r="H19" i="2"/>
  <c r="I19" i="2" s="1"/>
  <c r="J19" i="2"/>
  <c r="H20" i="2"/>
  <c r="I20" i="2" s="1"/>
  <c r="J20" i="2"/>
  <c r="H21" i="2"/>
  <c r="I21" i="2" s="1"/>
  <c r="J21" i="2"/>
  <c r="H22" i="2"/>
  <c r="I22" i="2" s="1"/>
  <c r="J22" i="2"/>
  <c r="H23" i="2"/>
  <c r="I23" i="2" s="1"/>
  <c r="J23" i="2"/>
  <c r="H24" i="2"/>
  <c r="I24" i="2" s="1"/>
  <c r="J24" i="2"/>
  <c r="H25" i="2"/>
  <c r="I25" i="2" s="1"/>
  <c r="J25" i="2"/>
  <c r="H26" i="2"/>
  <c r="I26" i="2"/>
  <c r="J26" i="2"/>
  <c r="H27" i="2"/>
  <c r="I27" i="2" s="1"/>
  <c r="J27" i="2"/>
  <c r="H28" i="2"/>
  <c r="I28" i="2" s="1"/>
  <c r="J28" i="2"/>
  <c r="H29" i="2"/>
  <c r="I29" i="2" s="1"/>
  <c r="J29" i="2"/>
  <c r="H30" i="2"/>
  <c r="I30" i="2" s="1"/>
  <c r="J30" i="2"/>
  <c r="H31" i="2"/>
  <c r="I31" i="2" s="1"/>
  <c r="J31" i="2"/>
  <c r="H32" i="2"/>
  <c r="I32" i="2" s="1"/>
  <c r="J32" i="2"/>
  <c r="H33" i="2"/>
  <c r="I33" i="2" s="1"/>
  <c r="J33" i="2"/>
  <c r="H34" i="2"/>
  <c r="I34" i="2" s="1"/>
  <c r="J34" i="2"/>
  <c r="H35" i="2"/>
  <c r="I35" i="2" s="1"/>
  <c r="J35" i="2"/>
  <c r="H36" i="2"/>
  <c r="I36" i="2" s="1"/>
  <c r="J36" i="2"/>
  <c r="H37" i="2"/>
  <c r="I37" i="2" s="1"/>
  <c r="J37" i="2"/>
  <c r="H38" i="2"/>
  <c r="I38" i="2" s="1"/>
  <c r="J38" i="2"/>
  <c r="H39" i="2"/>
  <c r="I39" i="2" s="1"/>
  <c r="J39" i="2"/>
  <c r="H40" i="2"/>
  <c r="I40" i="2" s="1"/>
  <c r="J40" i="2"/>
  <c r="H41" i="2"/>
  <c r="I41" i="2" s="1"/>
  <c r="J41" i="2"/>
  <c r="H42" i="2"/>
  <c r="I42" i="2" s="1"/>
  <c r="J42" i="2"/>
  <c r="H43" i="2"/>
  <c r="I43" i="2" s="1"/>
  <c r="J43" i="2"/>
  <c r="H44" i="2"/>
  <c r="I44" i="2" s="1"/>
  <c r="J44" i="2"/>
  <c r="H45" i="2"/>
  <c r="I45" i="2" s="1"/>
  <c r="J45" i="2"/>
  <c r="H46" i="2"/>
  <c r="I46" i="2" s="1"/>
  <c r="J46" i="2"/>
  <c r="H47" i="2"/>
  <c r="I47" i="2" s="1"/>
  <c r="J47" i="2"/>
  <c r="H48" i="2"/>
  <c r="I48" i="2" s="1"/>
  <c r="J48" i="2"/>
  <c r="H49" i="2"/>
  <c r="I49" i="2" s="1"/>
  <c r="J49" i="2"/>
  <c r="H50" i="2"/>
  <c r="I50" i="2"/>
  <c r="J50" i="2"/>
  <c r="H51" i="2"/>
  <c r="I51" i="2" s="1"/>
  <c r="J51" i="2"/>
  <c r="H52" i="2"/>
  <c r="I52" i="2" s="1"/>
  <c r="J52" i="2"/>
  <c r="H53" i="2"/>
  <c r="I53" i="2" s="1"/>
  <c r="J53" i="2"/>
  <c r="H54" i="2"/>
  <c r="I54" i="2" s="1"/>
  <c r="J54" i="2"/>
  <c r="H55" i="2"/>
  <c r="I55" i="2"/>
  <c r="J55" i="2"/>
  <c r="H56" i="2"/>
  <c r="I56" i="2" s="1"/>
  <c r="J56" i="2"/>
  <c r="H57" i="2"/>
  <c r="I57" i="2" s="1"/>
  <c r="J57" i="2"/>
  <c r="H58" i="2"/>
  <c r="I58" i="2" s="1"/>
  <c r="J58" i="2"/>
  <c r="H59" i="2"/>
  <c r="I59" i="2" s="1"/>
  <c r="J59" i="2"/>
  <c r="H60" i="2"/>
  <c r="I60" i="2" s="1"/>
  <c r="J60" i="2"/>
  <c r="H61" i="2"/>
  <c r="I61" i="2" s="1"/>
  <c r="J61" i="2"/>
  <c r="H62" i="2"/>
  <c r="I62" i="2" s="1"/>
  <c r="J62" i="2"/>
  <c r="H63" i="2"/>
  <c r="I63" i="2" s="1"/>
  <c r="J63" i="2"/>
  <c r="H64" i="2"/>
  <c r="I64" i="2" s="1"/>
  <c r="J64" i="2"/>
  <c r="H65" i="2"/>
  <c r="I65" i="2" s="1"/>
  <c r="J65" i="2"/>
  <c r="H66" i="2"/>
  <c r="I66" i="2" s="1"/>
  <c r="J66" i="2"/>
  <c r="H67" i="2"/>
  <c r="I67" i="2" s="1"/>
  <c r="J67" i="2"/>
  <c r="H68" i="2"/>
  <c r="I68" i="2" s="1"/>
  <c r="J68" i="2"/>
  <c r="H69" i="2"/>
  <c r="I69" i="2" s="1"/>
  <c r="J69" i="2"/>
  <c r="H70" i="2"/>
  <c r="I70" i="2" s="1"/>
  <c r="J70" i="2"/>
  <c r="H71" i="2"/>
  <c r="I71" i="2" s="1"/>
  <c r="J71" i="2"/>
  <c r="H72" i="2"/>
  <c r="I72" i="2" s="1"/>
  <c r="J72" i="2"/>
  <c r="H73" i="2"/>
  <c r="I73" i="2" s="1"/>
  <c r="J73" i="2"/>
  <c r="H74" i="2"/>
  <c r="I74" i="2" s="1"/>
  <c r="J74" i="2"/>
  <c r="H75" i="2"/>
  <c r="I75" i="2" s="1"/>
  <c r="J75" i="2"/>
  <c r="H76" i="2"/>
  <c r="I76" i="2"/>
  <c r="J76" i="2"/>
  <c r="H77" i="2"/>
  <c r="I77" i="2" s="1"/>
  <c r="J77" i="2"/>
  <c r="H78" i="2"/>
  <c r="I78" i="2" s="1"/>
  <c r="J78" i="2"/>
  <c r="H79" i="2"/>
  <c r="I79" i="2" s="1"/>
  <c r="J79" i="2"/>
  <c r="H80" i="2"/>
  <c r="I80" i="2" s="1"/>
  <c r="J80" i="2"/>
  <c r="H81" i="2"/>
  <c r="I81" i="2" s="1"/>
  <c r="J81" i="2"/>
  <c r="H82" i="2"/>
  <c r="I82" i="2" s="1"/>
  <c r="J82" i="2"/>
  <c r="H83" i="2"/>
  <c r="I83" i="2" s="1"/>
  <c r="J83" i="2"/>
  <c r="H84" i="2"/>
  <c r="I84" i="2" s="1"/>
  <c r="J84" i="2"/>
  <c r="H85" i="2"/>
  <c r="I85" i="2" s="1"/>
  <c r="J85" i="2"/>
  <c r="H86" i="2"/>
  <c r="I86" i="2" s="1"/>
  <c r="J86" i="2"/>
  <c r="H87" i="2"/>
  <c r="I87" i="2" s="1"/>
  <c r="J87" i="2"/>
  <c r="H88" i="2"/>
  <c r="I88" i="2" s="1"/>
  <c r="J88" i="2"/>
  <c r="H89" i="2"/>
  <c r="I89" i="2" s="1"/>
  <c r="J89" i="2"/>
  <c r="H90" i="2"/>
  <c r="I90" i="2" s="1"/>
  <c r="J90" i="2"/>
  <c r="H91" i="2"/>
  <c r="I91" i="2" s="1"/>
  <c r="J91" i="2"/>
  <c r="H92" i="2"/>
  <c r="I92" i="2" s="1"/>
  <c r="J92" i="2"/>
  <c r="J93" i="2"/>
  <c r="H94" i="2"/>
  <c r="I94" i="2" s="1"/>
  <c r="J94" i="2"/>
  <c r="H95" i="2"/>
  <c r="I95" i="2" s="1"/>
  <c r="J95" i="2"/>
  <c r="H96" i="2"/>
  <c r="I96" i="2" s="1"/>
  <c r="J96" i="2"/>
  <c r="H97" i="2"/>
  <c r="I97" i="2" s="1"/>
  <c r="J97" i="2"/>
  <c r="H98" i="2"/>
  <c r="I98" i="2" s="1"/>
  <c r="J98" i="2"/>
  <c r="H99" i="2"/>
  <c r="I99" i="2" s="1"/>
  <c r="J99" i="2"/>
  <c r="H100" i="2"/>
  <c r="I100" i="2" s="1"/>
  <c r="J100" i="2"/>
  <c r="H101" i="2"/>
  <c r="I101" i="2" s="1"/>
  <c r="J101" i="2"/>
  <c r="H102" i="2"/>
  <c r="I102" i="2" s="1"/>
  <c r="J102" i="2"/>
  <c r="H103" i="2"/>
  <c r="I103" i="2" s="1"/>
  <c r="J103" i="2"/>
  <c r="H104" i="2"/>
  <c r="I104" i="2" s="1"/>
  <c r="J104" i="2"/>
  <c r="H105" i="2"/>
  <c r="I105" i="2" s="1"/>
  <c r="J105" i="2"/>
  <c r="H106" i="2"/>
  <c r="I106" i="2" s="1"/>
  <c r="J106" i="2"/>
  <c r="H107" i="2"/>
  <c r="I107" i="2" s="1"/>
  <c r="J107" i="2"/>
  <c r="H108" i="2"/>
  <c r="I108" i="2" s="1"/>
  <c r="J108" i="2"/>
  <c r="H109" i="2"/>
  <c r="I109" i="2" s="1"/>
  <c r="J109" i="2"/>
  <c r="H110" i="2"/>
  <c r="I110" i="2" s="1"/>
  <c r="J110" i="2"/>
  <c r="H111" i="2"/>
  <c r="I111" i="2"/>
  <c r="J111" i="2"/>
  <c r="H112" i="2"/>
  <c r="I112" i="2" s="1"/>
  <c r="J112" i="2"/>
  <c r="H113" i="2"/>
  <c r="I113" i="2" s="1"/>
  <c r="J113" i="2"/>
  <c r="H114" i="2"/>
  <c r="I114" i="2" s="1"/>
  <c r="J114" i="2"/>
  <c r="H115" i="2"/>
  <c r="I115" i="2"/>
  <c r="J115" i="2"/>
  <c r="H116" i="2"/>
  <c r="I116" i="2" s="1"/>
  <c r="J116" i="2"/>
  <c r="H117" i="2"/>
  <c r="I117" i="2" s="1"/>
  <c r="J117" i="2"/>
  <c r="H118" i="2"/>
  <c r="I118" i="2" s="1"/>
  <c r="J118" i="2"/>
  <c r="H119" i="2"/>
  <c r="I119" i="2" s="1"/>
  <c r="J119" i="2"/>
  <c r="H120" i="2"/>
  <c r="I120" i="2" s="1"/>
  <c r="J120" i="2"/>
  <c r="H121" i="2"/>
  <c r="I121" i="2" s="1"/>
  <c r="J121" i="2"/>
  <c r="H122" i="2"/>
  <c r="I122" i="2" s="1"/>
  <c r="J122" i="2"/>
  <c r="H123" i="2"/>
  <c r="I123" i="2" s="1"/>
  <c r="J123" i="2"/>
  <c r="H124" i="2"/>
  <c r="I124" i="2"/>
  <c r="J124" i="2"/>
  <c r="H125" i="2"/>
  <c r="I125" i="2" s="1"/>
  <c r="J125" i="2"/>
  <c r="H126" i="2"/>
  <c r="I126" i="2" s="1"/>
  <c r="J126" i="2"/>
  <c r="H127" i="2"/>
  <c r="I127" i="2" s="1"/>
  <c r="J127" i="2"/>
  <c r="H128" i="2"/>
  <c r="I128" i="2" s="1"/>
  <c r="J128" i="2"/>
  <c r="H129" i="2"/>
  <c r="I129" i="2" s="1"/>
  <c r="J129" i="2"/>
  <c r="H130" i="2"/>
  <c r="I130" i="2" s="1"/>
  <c r="J130" i="2"/>
  <c r="H131" i="2"/>
  <c r="I131" i="2" s="1"/>
  <c r="J131" i="2"/>
  <c r="H132" i="2"/>
  <c r="I132" i="2" s="1"/>
  <c r="J132" i="2"/>
  <c r="H133" i="2"/>
  <c r="I133" i="2" s="1"/>
  <c r="J133" i="2"/>
  <c r="H134" i="2"/>
  <c r="I134" i="2" s="1"/>
  <c r="J134" i="2"/>
  <c r="H135" i="2"/>
  <c r="I135" i="2" s="1"/>
  <c r="J135" i="2"/>
  <c r="H136" i="2"/>
  <c r="I136" i="2" s="1"/>
  <c r="J136" i="2"/>
  <c r="H137" i="2"/>
  <c r="I137" i="2" s="1"/>
  <c r="J137" i="2"/>
  <c r="H138" i="2"/>
  <c r="I138" i="2" s="1"/>
  <c r="J138" i="2"/>
  <c r="H139" i="2"/>
  <c r="I139" i="2" s="1"/>
  <c r="J139" i="2"/>
  <c r="H140" i="2"/>
  <c r="I140" i="2" s="1"/>
  <c r="J140" i="2"/>
  <c r="H141" i="2"/>
  <c r="I141" i="2" s="1"/>
  <c r="J141" i="2"/>
  <c r="H142" i="2"/>
  <c r="I142" i="2" s="1"/>
  <c r="J142" i="2"/>
  <c r="H143" i="2"/>
  <c r="I143" i="2" s="1"/>
  <c r="J143" i="2"/>
  <c r="H144" i="2"/>
  <c r="I144" i="2" s="1"/>
  <c r="J144" i="2"/>
  <c r="H145" i="2"/>
  <c r="I145" i="2" s="1"/>
  <c r="J145" i="2"/>
  <c r="H146" i="2"/>
  <c r="I146" i="2" s="1"/>
  <c r="J146" i="2"/>
  <c r="H147" i="2"/>
  <c r="I147" i="2" s="1"/>
  <c r="J147" i="2"/>
  <c r="H148" i="2"/>
  <c r="I148" i="2" s="1"/>
  <c r="J148" i="2"/>
  <c r="H149" i="2"/>
  <c r="I149" i="2" s="1"/>
  <c r="J149" i="2"/>
  <c r="H150" i="2"/>
  <c r="I150" i="2" s="1"/>
  <c r="J150" i="2"/>
  <c r="H151" i="2"/>
  <c r="I151" i="2" s="1"/>
  <c r="J151" i="2"/>
  <c r="H152" i="2"/>
  <c r="I152" i="2" s="1"/>
  <c r="J152" i="2"/>
  <c r="H153" i="2"/>
  <c r="I153" i="2" s="1"/>
  <c r="J153" i="2"/>
  <c r="H154" i="2"/>
  <c r="I154" i="2" s="1"/>
  <c r="J154" i="2"/>
  <c r="H155" i="2"/>
  <c r="I155" i="2" s="1"/>
  <c r="J155" i="2"/>
  <c r="H156" i="2"/>
  <c r="I156" i="2" s="1"/>
  <c r="J156" i="2"/>
  <c r="H157" i="2"/>
  <c r="I157" i="2" s="1"/>
  <c r="J157" i="2"/>
  <c r="H158" i="2"/>
  <c r="I158" i="2" s="1"/>
  <c r="J158" i="2"/>
  <c r="H159" i="2"/>
  <c r="I159" i="2" s="1"/>
  <c r="J159" i="2"/>
  <c r="H160" i="2"/>
  <c r="I160" i="2" s="1"/>
  <c r="J160" i="2"/>
  <c r="H161" i="2"/>
  <c r="I161" i="2" s="1"/>
  <c r="J161" i="2"/>
  <c r="H162" i="2"/>
  <c r="I162" i="2" s="1"/>
  <c r="J162" i="2"/>
  <c r="H163" i="2"/>
  <c r="I163" i="2" s="1"/>
  <c r="J163" i="2"/>
  <c r="H164" i="2"/>
  <c r="I164" i="2" s="1"/>
  <c r="J164" i="2"/>
  <c r="H165" i="2"/>
  <c r="I165" i="2" s="1"/>
  <c r="J165" i="2"/>
  <c r="H166" i="2"/>
  <c r="I166" i="2" s="1"/>
  <c r="J166" i="2"/>
  <c r="H167" i="2"/>
  <c r="I167" i="2" s="1"/>
  <c r="J167" i="2"/>
  <c r="H168" i="2"/>
  <c r="I168" i="2" s="1"/>
  <c r="J168" i="2"/>
  <c r="H169" i="2"/>
  <c r="I169" i="2" s="1"/>
  <c r="J169" i="2"/>
  <c r="H170" i="2"/>
  <c r="I170" i="2" s="1"/>
  <c r="J170" i="2"/>
  <c r="H171" i="2"/>
  <c r="I171" i="2" s="1"/>
  <c r="J171" i="2"/>
  <c r="H172" i="2"/>
  <c r="I172" i="2" s="1"/>
  <c r="J172" i="2"/>
  <c r="H173" i="2"/>
  <c r="I173" i="2" s="1"/>
  <c r="J173" i="2"/>
  <c r="H174" i="2"/>
  <c r="I174" i="2" s="1"/>
  <c r="J174" i="2"/>
  <c r="H175" i="2"/>
  <c r="I175" i="2" s="1"/>
  <c r="J175" i="2"/>
  <c r="H176" i="2"/>
  <c r="I176" i="2" s="1"/>
  <c r="J176" i="2"/>
  <c r="H177" i="2"/>
  <c r="I177" i="2" s="1"/>
  <c r="J177" i="2"/>
  <c r="H178" i="2"/>
  <c r="I178" i="2" s="1"/>
  <c r="J178" i="2"/>
  <c r="H179" i="2"/>
  <c r="I179" i="2" s="1"/>
  <c r="J179" i="2"/>
  <c r="H180" i="2"/>
  <c r="I180" i="2" s="1"/>
  <c r="J180" i="2"/>
  <c r="H181" i="2"/>
  <c r="I181" i="2" s="1"/>
  <c r="J181" i="2"/>
  <c r="H182" i="2"/>
  <c r="I182" i="2" s="1"/>
  <c r="J182" i="2"/>
  <c r="H183" i="2"/>
  <c r="I183" i="2" s="1"/>
  <c r="J183" i="2"/>
  <c r="H184" i="2"/>
  <c r="I184" i="2" s="1"/>
  <c r="J184" i="2"/>
  <c r="H185" i="2"/>
  <c r="I185" i="2" s="1"/>
  <c r="J185" i="2"/>
  <c r="H186" i="2"/>
  <c r="I186" i="2" s="1"/>
  <c r="J186" i="2"/>
  <c r="H187" i="2"/>
  <c r="I187" i="2" s="1"/>
  <c r="J187" i="2"/>
  <c r="H188" i="2"/>
  <c r="I188" i="2" s="1"/>
  <c r="J188" i="2"/>
  <c r="H189" i="2"/>
  <c r="I189" i="2" s="1"/>
  <c r="J189" i="2"/>
  <c r="H190" i="2"/>
  <c r="I190" i="2" s="1"/>
  <c r="J190" i="2"/>
  <c r="H191" i="2"/>
  <c r="I191" i="2" s="1"/>
  <c r="J191" i="2"/>
  <c r="H192" i="2"/>
  <c r="I192" i="2" s="1"/>
  <c r="J192" i="2"/>
  <c r="H193" i="2"/>
  <c r="I193" i="2" s="1"/>
  <c r="J193" i="2"/>
  <c r="H194" i="2"/>
  <c r="I194" i="2" s="1"/>
  <c r="J194" i="2"/>
  <c r="H195" i="2"/>
  <c r="I195" i="2" s="1"/>
  <c r="J195" i="2"/>
  <c r="H196" i="2"/>
  <c r="I196" i="2" s="1"/>
  <c r="J196" i="2"/>
  <c r="H197" i="2"/>
  <c r="I197" i="2" s="1"/>
  <c r="J197" i="2"/>
  <c r="H198" i="2"/>
  <c r="I198" i="2" s="1"/>
  <c r="J198" i="2"/>
  <c r="H199" i="2"/>
  <c r="I199" i="2" s="1"/>
  <c r="J199" i="2"/>
  <c r="H200" i="2"/>
  <c r="I200" i="2" s="1"/>
  <c r="J200" i="2"/>
  <c r="H201" i="2"/>
  <c r="I201" i="2" s="1"/>
  <c r="J201" i="2"/>
  <c r="H202" i="2"/>
  <c r="I202" i="2" s="1"/>
  <c r="J202" i="2"/>
  <c r="H203" i="2"/>
  <c r="I203" i="2" s="1"/>
  <c r="J203" i="2"/>
  <c r="H204" i="2"/>
  <c r="I204" i="2" s="1"/>
  <c r="J204" i="2"/>
  <c r="H205" i="2"/>
  <c r="I205" i="2" s="1"/>
  <c r="J205" i="2"/>
  <c r="H206" i="2"/>
  <c r="I206" i="2" s="1"/>
  <c r="J206" i="2"/>
  <c r="H207" i="2"/>
  <c r="I207" i="2" s="1"/>
  <c r="J207" i="2"/>
  <c r="H208" i="2"/>
  <c r="I208" i="2"/>
  <c r="J208" i="2"/>
  <c r="H209" i="2"/>
  <c r="I209" i="2" s="1"/>
  <c r="J209" i="2"/>
  <c r="H210" i="2"/>
  <c r="I210" i="2" s="1"/>
  <c r="J210" i="2"/>
  <c r="H211" i="2"/>
  <c r="I211" i="2" s="1"/>
  <c r="J211" i="2"/>
  <c r="H212" i="2"/>
  <c r="I212" i="2" s="1"/>
  <c r="J212" i="2"/>
  <c r="H213" i="2"/>
  <c r="I213" i="2" s="1"/>
  <c r="J213" i="2"/>
  <c r="H214" i="2"/>
  <c r="I214" i="2" s="1"/>
  <c r="J214" i="2"/>
  <c r="H215" i="2"/>
  <c r="I215" i="2" s="1"/>
  <c r="J215" i="2"/>
  <c r="H216" i="2"/>
  <c r="I216" i="2" s="1"/>
  <c r="J216" i="2"/>
  <c r="H217" i="2"/>
  <c r="I217" i="2" s="1"/>
  <c r="J217" i="2"/>
  <c r="H218" i="2"/>
  <c r="I218" i="2" s="1"/>
  <c r="J218" i="2"/>
  <c r="H219" i="2"/>
  <c r="I219" i="2" s="1"/>
  <c r="J219" i="2"/>
  <c r="H220" i="2"/>
  <c r="I220" i="2" s="1"/>
  <c r="J220" i="2"/>
  <c r="H221" i="2"/>
  <c r="I221" i="2" s="1"/>
  <c r="J221" i="2"/>
  <c r="H222" i="2"/>
  <c r="I222" i="2" s="1"/>
  <c r="J222" i="2"/>
  <c r="H223" i="2"/>
  <c r="I223" i="2" s="1"/>
  <c r="J223" i="2"/>
  <c r="H224" i="2"/>
  <c r="I224" i="2" s="1"/>
  <c r="J224" i="2"/>
  <c r="H225" i="2"/>
  <c r="I225" i="2" s="1"/>
  <c r="J225" i="2"/>
  <c r="H226" i="2"/>
  <c r="I226" i="2" s="1"/>
  <c r="J226" i="2"/>
  <c r="H227" i="2"/>
  <c r="I227" i="2" s="1"/>
  <c r="J227" i="2"/>
  <c r="H228" i="2"/>
  <c r="I228" i="2" s="1"/>
  <c r="J228" i="2"/>
  <c r="H229" i="2"/>
  <c r="I229" i="2" s="1"/>
  <c r="J229" i="2"/>
  <c r="H230" i="2"/>
  <c r="I230" i="2" s="1"/>
  <c r="J230" i="2"/>
  <c r="H231" i="2"/>
  <c r="I231" i="2" s="1"/>
  <c r="J231" i="2"/>
  <c r="H232" i="2"/>
  <c r="I232" i="2" s="1"/>
  <c r="J232" i="2"/>
  <c r="H233" i="2"/>
  <c r="I233" i="2" s="1"/>
  <c r="J233" i="2"/>
  <c r="H234" i="2"/>
  <c r="I234" i="2" s="1"/>
  <c r="J234" i="2"/>
  <c r="H235" i="2"/>
  <c r="I235" i="2" s="1"/>
  <c r="J235" i="2"/>
  <c r="H236" i="2"/>
  <c r="I236" i="2" s="1"/>
  <c r="J236" i="2"/>
  <c r="H237" i="2"/>
  <c r="I237" i="2" s="1"/>
  <c r="J237" i="2"/>
  <c r="H238" i="2"/>
  <c r="I238" i="2" s="1"/>
  <c r="J238" i="2"/>
  <c r="H239" i="2"/>
  <c r="I239" i="2" s="1"/>
  <c r="J239" i="2"/>
  <c r="H240" i="2"/>
  <c r="I240" i="2" s="1"/>
  <c r="J240" i="2"/>
  <c r="H241" i="2"/>
  <c r="I241" i="2" s="1"/>
  <c r="J241" i="2"/>
  <c r="H242" i="2"/>
  <c r="I242" i="2" s="1"/>
  <c r="J242" i="2"/>
  <c r="H243" i="2"/>
  <c r="I243" i="2" s="1"/>
  <c r="J243" i="2"/>
  <c r="H244" i="2"/>
  <c r="I244" i="2" s="1"/>
  <c r="J244" i="2"/>
  <c r="H245" i="2"/>
  <c r="I245" i="2" s="1"/>
  <c r="J245" i="2"/>
  <c r="H246" i="2"/>
  <c r="I246" i="2" s="1"/>
  <c r="J246" i="2"/>
  <c r="H247" i="2"/>
  <c r="I247" i="2" s="1"/>
  <c r="J247" i="2"/>
  <c r="H248" i="2"/>
  <c r="I248" i="2" s="1"/>
  <c r="J248" i="2"/>
  <c r="H249" i="2"/>
  <c r="I249" i="2" s="1"/>
  <c r="J249" i="2"/>
  <c r="H250" i="2"/>
  <c r="I250" i="2" s="1"/>
  <c r="J250" i="2"/>
  <c r="H251" i="2"/>
  <c r="I251" i="2" s="1"/>
  <c r="J251" i="2"/>
  <c r="H252" i="2"/>
  <c r="I252" i="2" s="1"/>
  <c r="J252" i="2"/>
  <c r="H253" i="2"/>
  <c r="I253" i="2" s="1"/>
  <c r="J253" i="2"/>
  <c r="H254" i="2"/>
  <c r="I254" i="2" s="1"/>
  <c r="J254" i="2"/>
  <c r="H255" i="2"/>
  <c r="I255" i="2" s="1"/>
  <c r="J255" i="2"/>
  <c r="H256" i="2"/>
  <c r="I256" i="2" s="1"/>
  <c r="J256" i="2"/>
  <c r="H257" i="2"/>
  <c r="I257" i="2" s="1"/>
  <c r="J257" i="2"/>
  <c r="H258" i="2"/>
  <c r="I258" i="2" s="1"/>
  <c r="J258" i="2"/>
  <c r="H259" i="2"/>
  <c r="I259" i="2" s="1"/>
  <c r="J259" i="2"/>
  <c r="H260" i="2"/>
  <c r="I260" i="2" s="1"/>
  <c r="J260" i="2"/>
  <c r="H261" i="2"/>
  <c r="I261" i="2" s="1"/>
  <c r="J261" i="2"/>
  <c r="H262" i="2"/>
  <c r="I262" i="2" s="1"/>
  <c r="J262" i="2"/>
  <c r="H263" i="2"/>
  <c r="I263" i="2" s="1"/>
  <c r="J263" i="2"/>
  <c r="H264" i="2"/>
  <c r="I264" i="2" s="1"/>
  <c r="J264" i="2"/>
  <c r="H265" i="2"/>
  <c r="I265" i="2" s="1"/>
  <c r="J265" i="2"/>
  <c r="H266" i="2"/>
  <c r="I266" i="2" s="1"/>
  <c r="J266" i="2"/>
  <c r="H267" i="2"/>
  <c r="I267" i="2" s="1"/>
  <c r="J267" i="2"/>
  <c r="H268" i="2"/>
  <c r="I268" i="2" s="1"/>
  <c r="J268" i="2"/>
  <c r="H269" i="2"/>
  <c r="I269" i="2" s="1"/>
  <c r="J269" i="2"/>
  <c r="H270" i="2"/>
  <c r="I270" i="2" s="1"/>
  <c r="J270" i="2"/>
  <c r="H271" i="2"/>
  <c r="I271" i="2" s="1"/>
  <c r="J271" i="2"/>
  <c r="H272" i="2"/>
  <c r="I272" i="2" s="1"/>
  <c r="J272" i="2"/>
  <c r="H273" i="2"/>
  <c r="I273" i="2" s="1"/>
  <c r="J273" i="2"/>
  <c r="H274" i="2"/>
  <c r="I274" i="2" s="1"/>
  <c r="J274" i="2"/>
  <c r="H275" i="2"/>
  <c r="I275" i="2" s="1"/>
  <c r="J275" i="2"/>
  <c r="H276" i="2"/>
  <c r="I276" i="2" s="1"/>
  <c r="J276" i="2"/>
  <c r="H277" i="2"/>
  <c r="I277" i="2" s="1"/>
  <c r="J277" i="2"/>
  <c r="H278" i="2"/>
  <c r="I278" i="2" s="1"/>
  <c r="J278" i="2"/>
  <c r="H279" i="2"/>
  <c r="I279" i="2" s="1"/>
  <c r="J279" i="2"/>
  <c r="H280" i="2"/>
  <c r="I280" i="2" s="1"/>
  <c r="J280" i="2"/>
  <c r="H281" i="2"/>
  <c r="I281" i="2" s="1"/>
  <c r="J281" i="2"/>
  <c r="H282" i="2"/>
  <c r="I282" i="2" s="1"/>
  <c r="J282" i="2"/>
  <c r="H283" i="2"/>
  <c r="I283" i="2" s="1"/>
  <c r="J283" i="2"/>
  <c r="H284" i="2"/>
  <c r="I284" i="2" s="1"/>
  <c r="J284" i="2"/>
  <c r="H285" i="2"/>
  <c r="I285" i="2" s="1"/>
  <c r="J285" i="2"/>
  <c r="H286" i="2"/>
  <c r="I286" i="2" s="1"/>
  <c r="J286" i="2"/>
  <c r="H287" i="2"/>
  <c r="I287" i="2" s="1"/>
  <c r="J287" i="2"/>
  <c r="H288" i="2"/>
  <c r="I288" i="2" s="1"/>
  <c r="J288" i="2"/>
  <c r="H289" i="2"/>
  <c r="I289" i="2" s="1"/>
  <c r="J289" i="2"/>
  <c r="H290" i="2"/>
  <c r="I290" i="2" s="1"/>
  <c r="J290" i="2"/>
  <c r="H291" i="2"/>
  <c r="I291" i="2" s="1"/>
  <c r="J291" i="2"/>
  <c r="H292" i="2"/>
  <c r="I292" i="2" s="1"/>
  <c r="J292" i="2"/>
  <c r="H293" i="2"/>
  <c r="I293" i="2" s="1"/>
  <c r="J293" i="2"/>
  <c r="H294" i="2"/>
  <c r="I294" i="2" s="1"/>
  <c r="J294" i="2"/>
  <c r="H295" i="2"/>
  <c r="I295" i="2" s="1"/>
  <c r="J295" i="2"/>
  <c r="H296" i="2"/>
  <c r="I296" i="2" s="1"/>
  <c r="J296" i="2"/>
  <c r="H297" i="2"/>
  <c r="I297" i="2" s="1"/>
  <c r="J297" i="2"/>
  <c r="H298" i="2"/>
  <c r="I298" i="2" s="1"/>
  <c r="J298" i="2"/>
  <c r="H299" i="2"/>
  <c r="I299" i="2" s="1"/>
  <c r="J299" i="2"/>
  <c r="H300" i="2"/>
  <c r="I300" i="2" s="1"/>
  <c r="J300" i="2"/>
  <c r="H301" i="2"/>
  <c r="I301" i="2" s="1"/>
  <c r="J301" i="2"/>
  <c r="H302" i="2"/>
  <c r="I302" i="2" s="1"/>
  <c r="J302" i="2"/>
  <c r="H303" i="2"/>
  <c r="I303" i="2" s="1"/>
  <c r="J303" i="2"/>
  <c r="H304" i="2"/>
  <c r="I304" i="2" s="1"/>
  <c r="J304" i="2"/>
  <c r="H305" i="2"/>
  <c r="I305" i="2" s="1"/>
  <c r="J305" i="2"/>
  <c r="H306" i="2"/>
  <c r="I306" i="2" s="1"/>
  <c r="J306" i="2"/>
  <c r="H307" i="2"/>
  <c r="I307" i="2" s="1"/>
  <c r="J307" i="2"/>
  <c r="H308" i="2"/>
  <c r="I308" i="2" s="1"/>
  <c r="J308" i="2"/>
  <c r="H309" i="2"/>
  <c r="I309" i="2" s="1"/>
  <c r="J309" i="2"/>
  <c r="H310" i="2"/>
  <c r="I310" i="2" s="1"/>
  <c r="J310" i="2"/>
  <c r="H311" i="2"/>
  <c r="I311" i="2" s="1"/>
  <c r="J311" i="2"/>
  <c r="H312" i="2"/>
  <c r="I312" i="2" s="1"/>
  <c r="J312" i="2"/>
  <c r="H313" i="2"/>
  <c r="I313" i="2" s="1"/>
  <c r="J313" i="2"/>
  <c r="H314" i="2"/>
  <c r="I314" i="2" s="1"/>
  <c r="J314" i="2"/>
  <c r="H315" i="2"/>
  <c r="I315" i="2" s="1"/>
  <c r="J315" i="2"/>
  <c r="H316" i="2"/>
  <c r="I316" i="2" s="1"/>
  <c r="J316" i="2"/>
  <c r="H317" i="2"/>
  <c r="I317" i="2" s="1"/>
  <c r="J317" i="2"/>
  <c r="H318" i="2"/>
  <c r="I318" i="2" s="1"/>
  <c r="J318" i="2"/>
  <c r="H319" i="2"/>
  <c r="I319" i="2" s="1"/>
  <c r="J319" i="2"/>
  <c r="H320" i="2"/>
  <c r="I320" i="2" s="1"/>
  <c r="J320" i="2"/>
  <c r="H321" i="2"/>
  <c r="I321" i="2" s="1"/>
  <c r="J321" i="2"/>
  <c r="H322" i="2"/>
  <c r="I322" i="2" s="1"/>
  <c r="J322" i="2"/>
  <c r="H323" i="2"/>
  <c r="I323" i="2" s="1"/>
  <c r="J323" i="2"/>
  <c r="H324" i="2"/>
  <c r="I324" i="2" s="1"/>
  <c r="J324" i="2"/>
  <c r="H325" i="2"/>
  <c r="I325" i="2" s="1"/>
  <c r="J325" i="2"/>
  <c r="H326" i="2"/>
  <c r="I326" i="2" s="1"/>
  <c r="J326" i="2"/>
  <c r="H327" i="2"/>
  <c r="I327" i="2" s="1"/>
  <c r="J327" i="2"/>
  <c r="H328" i="2"/>
  <c r="I328" i="2" s="1"/>
  <c r="J328" i="2"/>
  <c r="H329" i="2"/>
  <c r="I329" i="2" s="1"/>
  <c r="J329" i="2"/>
  <c r="H330" i="2"/>
  <c r="I330" i="2" s="1"/>
  <c r="J330" i="2"/>
  <c r="H331" i="2"/>
  <c r="I331" i="2" s="1"/>
  <c r="J331" i="2"/>
  <c r="H332" i="2"/>
  <c r="I332" i="2" s="1"/>
  <c r="J332" i="2"/>
  <c r="H333" i="2"/>
  <c r="I333" i="2" s="1"/>
  <c r="J333" i="2"/>
  <c r="H334" i="2"/>
  <c r="I334" i="2" s="1"/>
  <c r="J334" i="2"/>
  <c r="H335" i="2"/>
  <c r="I335" i="2" s="1"/>
  <c r="J335" i="2"/>
  <c r="H336" i="2"/>
  <c r="I336" i="2" s="1"/>
  <c r="J336" i="2"/>
  <c r="H337" i="2"/>
  <c r="I337" i="2" s="1"/>
  <c r="J337" i="2"/>
  <c r="H338" i="2"/>
  <c r="I338" i="2" s="1"/>
  <c r="J338" i="2"/>
  <c r="H339" i="2"/>
  <c r="I339" i="2" s="1"/>
  <c r="J339" i="2"/>
  <c r="H340" i="2"/>
  <c r="I340" i="2" s="1"/>
  <c r="J340" i="2"/>
  <c r="H341" i="2"/>
  <c r="I341" i="2" s="1"/>
  <c r="J341" i="2"/>
  <c r="H342" i="2"/>
  <c r="I342" i="2" s="1"/>
  <c r="J342" i="2"/>
  <c r="H343" i="2"/>
  <c r="I343" i="2" s="1"/>
  <c r="J343" i="2"/>
  <c r="H344" i="2"/>
  <c r="I344" i="2" s="1"/>
  <c r="J344" i="2"/>
  <c r="H345" i="2"/>
  <c r="I345" i="2" s="1"/>
  <c r="J345" i="2"/>
  <c r="H346" i="2"/>
  <c r="I346" i="2" s="1"/>
  <c r="J346" i="2"/>
  <c r="H347" i="2"/>
  <c r="I347" i="2"/>
  <c r="J347" i="2"/>
  <c r="H348" i="2"/>
  <c r="I348" i="2" s="1"/>
  <c r="J348" i="2"/>
  <c r="H349" i="2"/>
  <c r="I349" i="2" s="1"/>
  <c r="J349" i="2"/>
  <c r="H350" i="2"/>
  <c r="I350" i="2" s="1"/>
  <c r="J350" i="2"/>
  <c r="H351" i="2"/>
  <c r="I351" i="2" s="1"/>
  <c r="J351" i="2"/>
  <c r="H352" i="2"/>
  <c r="I352" i="2" s="1"/>
  <c r="J352" i="2"/>
  <c r="H353" i="2"/>
  <c r="I353" i="2" s="1"/>
  <c r="J353" i="2"/>
  <c r="H354" i="2"/>
  <c r="I354" i="2" s="1"/>
  <c r="J354" i="2"/>
  <c r="H355" i="2"/>
  <c r="I355" i="2" s="1"/>
  <c r="J355" i="2"/>
  <c r="H356" i="2"/>
  <c r="I356" i="2" s="1"/>
  <c r="J356" i="2"/>
  <c r="H357" i="2"/>
  <c r="I357" i="2" s="1"/>
  <c r="J357" i="2"/>
  <c r="H358" i="2"/>
  <c r="I358" i="2" s="1"/>
  <c r="J358" i="2"/>
  <c r="H359" i="2"/>
  <c r="I359" i="2" s="1"/>
  <c r="J359" i="2"/>
  <c r="H360" i="2"/>
  <c r="I360" i="2" s="1"/>
  <c r="J360" i="2"/>
  <c r="H361" i="2"/>
  <c r="I361" i="2" s="1"/>
  <c r="J361" i="2"/>
  <c r="H362" i="2"/>
  <c r="I362" i="2" s="1"/>
  <c r="J362" i="2"/>
  <c r="H363" i="2"/>
  <c r="I363" i="2" s="1"/>
  <c r="J363" i="2"/>
  <c r="H364" i="2"/>
  <c r="I364" i="2" s="1"/>
  <c r="J364" i="2"/>
  <c r="H365" i="2"/>
  <c r="I365" i="2" s="1"/>
  <c r="J365" i="2"/>
  <c r="H366" i="2"/>
  <c r="I366" i="2" s="1"/>
  <c r="J366" i="2"/>
  <c r="H367" i="2"/>
  <c r="I367" i="2" s="1"/>
  <c r="J367" i="2"/>
  <c r="H368" i="2"/>
  <c r="I368" i="2" s="1"/>
  <c r="J368" i="2"/>
  <c r="H369" i="2"/>
  <c r="I369" i="2" s="1"/>
  <c r="J369" i="2"/>
  <c r="H370" i="2"/>
  <c r="I370" i="2" s="1"/>
  <c r="J370" i="2"/>
  <c r="H371" i="2"/>
  <c r="I371" i="2" s="1"/>
  <c r="J371" i="2"/>
  <c r="H372" i="2"/>
  <c r="I372" i="2" s="1"/>
  <c r="J372" i="2"/>
  <c r="H373" i="2"/>
  <c r="I373" i="2" s="1"/>
  <c r="J373" i="2"/>
  <c r="H374" i="2"/>
  <c r="I374" i="2" s="1"/>
  <c r="J374" i="2"/>
  <c r="H375" i="2"/>
  <c r="I375" i="2" s="1"/>
  <c r="J375" i="2"/>
  <c r="H376" i="2"/>
  <c r="I376" i="2" s="1"/>
  <c r="J376" i="2"/>
  <c r="H377" i="2"/>
  <c r="I377" i="2" s="1"/>
  <c r="J377" i="2"/>
  <c r="H378" i="2"/>
  <c r="I378" i="2" s="1"/>
  <c r="J378" i="2"/>
  <c r="H379" i="2"/>
  <c r="I379" i="2" s="1"/>
  <c r="J379" i="2"/>
  <c r="H380" i="2"/>
  <c r="I380" i="2" s="1"/>
  <c r="J380" i="2"/>
  <c r="H381" i="2"/>
  <c r="I381" i="2" s="1"/>
  <c r="J381" i="2"/>
  <c r="H382" i="2"/>
  <c r="I382" i="2" s="1"/>
  <c r="J382" i="2"/>
  <c r="H383" i="2"/>
  <c r="I383" i="2" s="1"/>
  <c r="J383" i="2"/>
  <c r="H384" i="2"/>
  <c r="I384" i="2" s="1"/>
  <c r="J384" i="2"/>
  <c r="H385" i="2"/>
  <c r="I385" i="2" s="1"/>
  <c r="J385" i="2"/>
  <c r="H386" i="2"/>
  <c r="I386" i="2" s="1"/>
  <c r="J386" i="2"/>
  <c r="H387" i="2"/>
  <c r="I387" i="2" s="1"/>
  <c r="J387" i="2"/>
  <c r="H388" i="2"/>
  <c r="I388" i="2" s="1"/>
  <c r="J388" i="2"/>
  <c r="H389" i="2"/>
  <c r="I389" i="2" s="1"/>
  <c r="J389" i="2"/>
  <c r="H390" i="2"/>
  <c r="I390" i="2" s="1"/>
  <c r="J390" i="2"/>
  <c r="H391" i="2"/>
  <c r="I391" i="2" s="1"/>
  <c r="J391" i="2"/>
  <c r="H392" i="2"/>
  <c r="I392" i="2" s="1"/>
  <c r="J392" i="2"/>
  <c r="H393" i="2"/>
  <c r="I393" i="2" s="1"/>
  <c r="J393" i="2"/>
  <c r="H394" i="2"/>
  <c r="I394" i="2" s="1"/>
  <c r="J394" i="2"/>
  <c r="H395" i="2"/>
  <c r="I395" i="2" s="1"/>
  <c r="J395" i="2"/>
  <c r="H396" i="2"/>
  <c r="I396" i="2" s="1"/>
  <c r="J396" i="2"/>
  <c r="H397" i="2"/>
  <c r="I397" i="2" s="1"/>
  <c r="J397" i="2"/>
  <c r="H398" i="2"/>
  <c r="I398" i="2" s="1"/>
  <c r="J398" i="2"/>
  <c r="H399" i="2"/>
  <c r="I399" i="2" s="1"/>
  <c r="J399" i="2"/>
  <c r="H400" i="2"/>
  <c r="I400" i="2" s="1"/>
  <c r="J400" i="2"/>
  <c r="H401" i="2"/>
  <c r="I401" i="2" s="1"/>
  <c r="J401" i="2"/>
  <c r="H402" i="2"/>
  <c r="I402" i="2" s="1"/>
  <c r="J402" i="2"/>
  <c r="H403" i="2"/>
  <c r="I403" i="2" s="1"/>
  <c r="J403" i="2"/>
  <c r="H404" i="2"/>
  <c r="I404" i="2" s="1"/>
  <c r="J404" i="2"/>
  <c r="H405" i="2"/>
  <c r="I405" i="2" s="1"/>
  <c r="J405" i="2"/>
  <c r="H406" i="2"/>
  <c r="I406" i="2" s="1"/>
  <c r="J406" i="2"/>
  <c r="H407" i="2"/>
  <c r="I407" i="2" s="1"/>
  <c r="J407" i="2"/>
  <c r="H408" i="2"/>
  <c r="I408" i="2" s="1"/>
  <c r="J408" i="2"/>
  <c r="H409" i="2"/>
  <c r="I409" i="2" s="1"/>
  <c r="J409" i="2"/>
  <c r="H410" i="2"/>
  <c r="I410" i="2" s="1"/>
  <c r="J410" i="2"/>
  <c r="H411" i="2"/>
  <c r="I411" i="2" s="1"/>
  <c r="J411" i="2"/>
  <c r="H412" i="2"/>
  <c r="I412" i="2" s="1"/>
  <c r="J412" i="2"/>
  <c r="H413" i="2"/>
  <c r="I413" i="2" s="1"/>
  <c r="J413" i="2"/>
  <c r="H414" i="2"/>
  <c r="I414" i="2" s="1"/>
  <c r="J414" i="2"/>
  <c r="H415" i="2"/>
  <c r="I415" i="2" s="1"/>
  <c r="J415" i="2"/>
  <c r="H416" i="2"/>
  <c r="I416" i="2" s="1"/>
  <c r="J416" i="2"/>
  <c r="H417" i="2"/>
  <c r="I417" i="2" s="1"/>
  <c r="J417" i="2"/>
  <c r="H418" i="2"/>
  <c r="I418" i="2" s="1"/>
  <c r="J418" i="2"/>
  <c r="H419" i="2"/>
  <c r="I419" i="2" s="1"/>
  <c r="J419" i="2"/>
  <c r="H420" i="2"/>
  <c r="I420" i="2" s="1"/>
  <c r="J420" i="2"/>
  <c r="H421" i="2"/>
  <c r="I421" i="2" s="1"/>
  <c r="J421" i="2"/>
  <c r="H422" i="2"/>
  <c r="I422" i="2" s="1"/>
  <c r="J422" i="2"/>
  <c r="H423" i="2"/>
  <c r="I423" i="2" s="1"/>
  <c r="J423" i="2"/>
  <c r="H424" i="2"/>
  <c r="I424" i="2" s="1"/>
  <c r="J424" i="2"/>
  <c r="H425" i="2"/>
  <c r="I425" i="2" s="1"/>
  <c r="J425" i="2"/>
  <c r="H426" i="2"/>
  <c r="I426" i="2" s="1"/>
  <c r="J426" i="2"/>
  <c r="H427" i="2"/>
  <c r="I427" i="2" s="1"/>
  <c r="J427" i="2"/>
  <c r="H428" i="2"/>
  <c r="I428" i="2" s="1"/>
  <c r="J428" i="2"/>
  <c r="H429" i="2"/>
  <c r="I429" i="2" s="1"/>
  <c r="J429" i="2"/>
  <c r="H430" i="2"/>
  <c r="I430" i="2" s="1"/>
  <c r="J430" i="2"/>
  <c r="H431" i="2"/>
  <c r="I431" i="2" s="1"/>
  <c r="J431" i="2"/>
  <c r="H432" i="2"/>
  <c r="I432" i="2" s="1"/>
  <c r="J432" i="2"/>
  <c r="H433" i="2"/>
  <c r="I433" i="2" s="1"/>
  <c r="J433" i="2"/>
  <c r="H434" i="2"/>
  <c r="I434" i="2" s="1"/>
  <c r="J434" i="2"/>
  <c r="H435" i="2"/>
  <c r="I435" i="2" s="1"/>
  <c r="J435" i="2"/>
  <c r="H436" i="2"/>
  <c r="I436" i="2" s="1"/>
  <c r="J436" i="2"/>
  <c r="H437" i="2"/>
  <c r="I437" i="2" s="1"/>
  <c r="J437" i="2"/>
  <c r="H438" i="2"/>
  <c r="I438" i="2"/>
  <c r="J438" i="2"/>
  <c r="H439" i="2"/>
  <c r="I439" i="2" s="1"/>
  <c r="J439" i="2"/>
  <c r="H440" i="2"/>
  <c r="I440" i="2" s="1"/>
  <c r="J440" i="2"/>
  <c r="H441" i="2"/>
  <c r="I441" i="2" s="1"/>
  <c r="J441" i="2"/>
  <c r="H442" i="2"/>
  <c r="I442" i="2" s="1"/>
  <c r="J442" i="2"/>
  <c r="H443" i="2"/>
  <c r="I443" i="2" s="1"/>
  <c r="J443" i="2"/>
  <c r="H444" i="2"/>
  <c r="I444" i="2" s="1"/>
  <c r="J444" i="2"/>
  <c r="H445" i="2"/>
  <c r="I445" i="2" s="1"/>
  <c r="J445" i="2"/>
  <c r="H446" i="2"/>
  <c r="I446" i="2" s="1"/>
  <c r="J446" i="2"/>
  <c r="H447" i="2"/>
  <c r="I447" i="2" s="1"/>
  <c r="J447" i="2"/>
  <c r="H448" i="2"/>
  <c r="I448" i="2" s="1"/>
  <c r="J448" i="2"/>
  <c r="H449" i="2"/>
  <c r="I449" i="2" s="1"/>
  <c r="J449" i="2"/>
  <c r="H450" i="2"/>
  <c r="I450" i="2" s="1"/>
  <c r="J450" i="2"/>
  <c r="H451" i="2"/>
  <c r="I451" i="2" s="1"/>
  <c r="J451" i="2"/>
  <c r="H452" i="2"/>
  <c r="I452" i="2" s="1"/>
  <c r="J452" i="2"/>
  <c r="H453" i="2"/>
  <c r="I453" i="2" s="1"/>
  <c r="J453" i="2"/>
  <c r="H454" i="2"/>
  <c r="I454" i="2" s="1"/>
  <c r="J454" i="2"/>
  <c r="H455" i="2"/>
  <c r="I455" i="2" s="1"/>
  <c r="J455" i="2"/>
  <c r="H456" i="2"/>
  <c r="I456" i="2" s="1"/>
  <c r="J456" i="2"/>
  <c r="H457" i="2"/>
  <c r="I457" i="2" s="1"/>
  <c r="J457" i="2"/>
  <c r="H458" i="2"/>
  <c r="I458" i="2" s="1"/>
  <c r="J458" i="2"/>
  <c r="H459" i="2"/>
  <c r="I459" i="2" s="1"/>
  <c r="J459" i="2"/>
  <c r="H460" i="2"/>
  <c r="I460" i="2" s="1"/>
  <c r="J460" i="2"/>
  <c r="H461" i="2"/>
  <c r="I461" i="2" s="1"/>
  <c r="J461" i="2"/>
  <c r="H462" i="2"/>
  <c r="I462" i="2" s="1"/>
  <c r="J462" i="2"/>
  <c r="H463" i="2"/>
  <c r="I463" i="2" s="1"/>
  <c r="J463" i="2"/>
  <c r="H464" i="2"/>
  <c r="I464" i="2" s="1"/>
  <c r="J464" i="2"/>
  <c r="H465" i="2"/>
  <c r="I465" i="2" s="1"/>
  <c r="J465" i="2"/>
  <c r="H466" i="2"/>
  <c r="I466" i="2" s="1"/>
  <c r="J466" i="2"/>
  <c r="H467" i="2"/>
  <c r="I467" i="2" s="1"/>
  <c r="J467" i="2"/>
  <c r="H468" i="2"/>
  <c r="I468" i="2" s="1"/>
  <c r="J468" i="2"/>
  <c r="H469" i="2"/>
  <c r="I469" i="2" s="1"/>
  <c r="J469" i="2"/>
  <c r="H470" i="2"/>
  <c r="I470" i="2" s="1"/>
  <c r="J470" i="2"/>
  <c r="H471" i="2"/>
  <c r="I471" i="2" s="1"/>
  <c r="J471" i="2"/>
  <c r="H472" i="2"/>
  <c r="I472" i="2" s="1"/>
  <c r="J472" i="2"/>
  <c r="H473" i="2"/>
  <c r="I473" i="2" s="1"/>
  <c r="J473" i="2"/>
  <c r="H474" i="2"/>
  <c r="I474" i="2" s="1"/>
  <c r="J474" i="2"/>
  <c r="H475" i="2"/>
  <c r="I475" i="2" s="1"/>
  <c r="J475" i="2"/>
  <c r="H476" i="2"/>
  <c r="I476" i="2" s="1"/>
  <c r="J476" i="2"/>
  <c r="H477" i="2"/>
  <c r="I477" i="2" s="1"/>
  <c r="J477" i="2"/>
  <c r="H478" i="2"/>
  <c r="I478" i="2" s="1"/>
  <c r="J478" i="2"/>
  <c r="H479" i="2"/>
  <c r="I479" i="2" s="1"/>
  <c r="J479" i="2"/>
  <c r="J480" i="2"/>
  <c r="H481" i="2"/>
  <c r="I481" i="2" s="1"/>
  <c r="J481" i="2"/>
  <c r="H482" i="2"/>
  <c r="I482" i="2" s="1"/>
  <c r="J482" i="2"/>
  <c r="H483" i="2"/>
  <c r="I483" i="2" s="1"/>
  <c r="J483" i="2"/>
  <c r="J484" i="2"/>
  <c r="H485" i="2"/>
  <c r="I485" i="2" s="1"/>
  <c r="J485" i="2"/>
  <c r="H486" i="2"/>
  <c r="I486" i="2" s="1"/>
  <c r="J486" i="2"/>
  <c r="H487" i="2"/>
  <c r="I487" i="2" s="1"/>
  <c r="J487" i="2"/>
  <c r="H488" i="2"/>
  <c r="I488" i="2" s="1"/>
  <c r="J488" i="2"/>
  <c r="H489" i="2"/>
  <c r="I489" i="2" s="1"/>
  <c r="J489" i="2"/>
  <c r="H490" i="2"/>
  <c r="I490" i="2" s="1"/>
  <c r="J490" i="2"/>
  <c r="H491" i="2"/>
  <c r="I491" i="2" s="1"/>
  <c r="J491" i="2"/>
  <c r="H492" i="2"/>
  <c r="I492" i="2" s="1"/>
  <c r="J492" i="2"/>
  <c r="H493" i="2"/>
  <c r="I493" i="2" s="1"/>
  <c r="J493" i="2"/>
  <c r="H494" i="2"/>
  <c r="I494" i="2" s="1"/>
  <c r="J494" i="2"/>
  <c r="H495" i="2"/>
  <c r="I495" i="2" s="1"/>
  <c r="J495" i="2"/>
  <c r="H496" i="2"/>
  <c r="I496" i="2" s="1"/>
  <c r="J496" i="2"/>
  <c r="H497" i="2"/>
  <c r="I497" i="2" s="1"/>
  <c r="J497" i="2"/>
  <c r="H498" i="2"/>
  <c r="I498" i="2" s="1"/>
  <c r="J498" i="2"/>
  <c r="H499" i="2"/>
  <c r="I499" i="2" s="1"/>
  <c r="J499" i="2"/>
  <c r="H500" i="2"/>
  <c r="I500" i="2" s="1"/>
  <c r="J500" i="2"/>
  <c r="H501" i="2"/>
  <c r="I501" i="2" s="1"/>
  <c r="J501" i="2"/>
  <c r="H502" i="2"/>
  <c r="I502" i="2" s="1"/>
  <c r="J502" i="2"/>
  <c r="H503" i="2"/>
  <c r="I503" i="2" s="1"/>
  <c r="J503" i="2"/>
  <c r="H504" i="2"/>
  <c r="I504" i="2" s="1"/>
  <c r="J504" i="2"/>
  <c r="H505" i="2"/>
  <c r="I505" i="2" s="1"/>
  <c r="J505" i="2"/>
  <c r="H506" i="2"/>
  <c r="I506" i="2" s="1"/>
  <c r="J506" i="2"/>
  <c r="H507" i="2"/>
  <c r="I507" i="2" s="1"/>
  <c r="J507" i="2"/>
  <c r="H508" i="2"/>
  <c r="I508" i="2" s="1"/>
  <c r="J508" i="2"/>
  <c r="H509" i="2"/>
  <c r="I509" i="2" s="1"/>
  <c r="J509" i="2"/>
  <c r="H510" i="2"/>
  <c r="I510" i="2" s="1"/>
  <c r="J510" i="2"/>
  <c r="H511" i="2"/>
  <c r="I511" i="2" s="1"/>
  <c r="J511" i="2"/>
  <c r="H512" i="2"/>
  <c r="I512" i="2" s="1"/>
  <c r="J512" i="2"/>
  <c r="H513" i="2"/>
  <c r="I513" i="2" s="1"/>
  <c r="J513" i="2"/>
  <c r="H514" i="2"/>
  <c r="I514" i="2" s="1"/>
  <c r="J514" i="2"/>
  <c r="H515" i="2"/>
  <c r="I515" i="2" s="1"/>
  <c r="J515" i="2"/>
  <c r="H516" i="2"/>
  <c r="I516" i="2" s="1"/>
  <c r="J516" i="2"/>
  <c r="H517" i="2"/>
  <c r="I517" i="2" s="1"/>
  <c r="J517" i="2"/>
  <c r="H518" i="2"/>
  <c r="I518" i="2" s="1"/>
  <c r="J518" i="2"/>
  <c r="H519" i="2"/>
  <c r="I519" i="2" s="1"/>
  <c r="J519" i="2"/>
  <c r="H520" i="2"/>
  <c r="I520" i="2" s="1"/>
  <c r="J520" i="2"/>
  <c r="H521" i="2"/>
  <c r="I521" i="2" s="1"/>
  <c r="J521" i="2"/>
  <c r="H522" i="2"/>
  <c r="I522" i="2" s="1"/>
  <c r="J522" i="2"/>
  <c r="H523" i="2"/>
  <c r="I523" i="2" s="1"/>
  <c r="J523" i="2"/>
  <c r="H524" i="2"/>
  <c r="I524" i="2" s="1"/>
  <c r="J524" i="2"/>
  <c r="H525" i="2"/>
  <c r="I525" i="2" s="1"/>
  <c r="J525" i="2"/>
  <c r="H526" i="2"/>
  <c r="I526" i="2" s="1"/>
  <c r="J526" i="2"/>
  <c r="H527" i="2"/>
  <c r="I527" i="2" s="1"/>
  <c r="J527" i="2"/>
  <c r="H528" i="2"/>
  <c r="I528" i="2" s="1"/>
  <c r="J528" i="2"/>
  <c r="H529" i="2"/>
  <c r="I529" i="2" s="1"/>
  <c r="J529" i="2"/>
  <c r="H530" i="2"/>
  <c r="I530" i="2" s="1"/>
  <c r="J530" i="2"/>
  <c r="H531" i="2"/>
  <c r="I531" i="2"/>
  <c r="J531" i="2"/>
  <c r="H532" i="2"/>
  <c r="I532" i="2" s="1"/>
  <c r="J532" i="2"/>
  <c r="H533" i="2"/>
  <c r="I533" i="2" s="1"/>
  <c r="J533" i="2"/>
  <c r="H534" i="2"/>
  <c r="I534" i="2" s="1"/>
  <c r="J534" i="2"/>
  <c r="H535" i="2"/>
  <c r="I535" i="2" s="1"/>
  <c r="J535" i="2"/>
  <c r="H536" i="2"/>
  <c r="I536" i="2" s="1"/>
  <c r="J536" i="2"/>
  <c r="H537" i="2"/>
  <c r="I537" i="2" s="1"/>
  <c r="J537" i="2"/>
  <c r="H538" i="2"/>
  <c r="I538" i="2" s="1"/>
  <c r="J538" i="2"/>
  <c r="H539" i="2"/>
  <c r="I539" i="2" s="1"/>
  <c r="J539" i="2"/>
  <c r="H540" i="2"/>
  <c r="I540" i="2" s="1"/>
  <c r="J540" i="2"/>
  <c r="H541" i="2"/>
  <c r="I541" i="2" s="1"/>
  <c r="J541" i="2"/>
  <c r="H542" i="2"/>
  <c r="I542" i="2" s="1"/>
  <c r="J542" i="2"/>
  <c r="H543" i="2"/>
  <c r="I543" i="2" s="1"/>
  <c r="J543" i="2"/>
  <c r="H544" i="2"/>
  <c r="I544" i="2" s="1"/>
  <c r="J544" i="2"/>
  <c r="H545" i="2"/>
  <c r="I545" i="2" s="1"/>
  <c r="J545" i="2"/>
  <c r="H546" i="2"/>
  <c r="I546" i="2" s="1"/>
  <c r="J546" i="2"/>
  <c r="H547" i="2"/>
  <c r="I547" i="2" s="1"/>
  <c r="J547" i="2"/>
  <c r="H548" i="2"/>
  <c r="I548" i="2" s="1"/>
  <c r="J548" i="2"/>
  <c r="H549" i="2"/>
  <c r="I549" i="2" s="1"/>
  <c r="J549" i="2"/>
  <c r="H550" i="2"/>
  <c r="I550" i="2" s="1"/>
  <c r="J550" i="2"/>
  <c r="H551" i="2"/>
  <c r="I551" i="2" s="1"/>
  <c r="J551" i="2"/>
  <c r="J552" i="2"/>
  <c r="H553" i="2"/>
  <c r="I553" i="2" s="1"/>
  <c r="J553" i="2"/>
  <c r="H554" i="2"/>
  <c r="I554" i="2" s="1"/>
  <c r="J554" i="2"/>
  <c r="H555" i="2"/>
  <c r="I555" i="2" s="1"/>
  <c r="J555" i="2"/>
  <c r="H556" i="2"/>
  <c r="I556" i="2" s="1"/>
  <c r="J556" i="2"/>
  <c r="H557" i="2"/>
  <c r="I557" i="2" s="1"/>
  <c r="J557" i="2"/>
  <c r="H558" i="2"/>
  <c r="I558" i="2" s="1"/>
  <c r="J558" i="2"/>
  <c r="H559" i="2"/>
  <c r="I559" i="2" s="1"/>
  <c r="J559" i="2"/>
  <c r="H560" i="2"/>
  <c r="I560" i="2" s="1"/>
  <c r="J560" i="2"/>
  <c r="H561" i="2"/>
  <c r="I561" i="2" s="1"/>
  <c r="J561" i="2"/>
  <c r="H562" i="2"/>
  <c r="I562" i="2" s="1"/>
  <c r="J562" i="2"/>
  <c r="H563" i="2"/>
  <c r="I563" i="2" s="1"/>
  <c r="J563" i="2"/>
  <c r="H564" i="2"/>
  <c r="I564" i="2" s="1"/>
  <c r="J564" i="2"/>
  <c r="H565" i="2"/>
  <c r="I565" i="2" s="1"/>
  <c r="J565" i="2"/>
  <c r="H566" i="2"/>
  <c r="I566" i="2" s="1"/>
  <c r="J566" i="2"/>
  <c r="H567" i="2"/>
  <c r="I567" i="2" s="1"/>
  <c r="J567" i="2"/>
  <c r="H568" i="2"/>
  <c r="I568" i="2" s="1"/>
  <c r="J568" i="2"/>
  <c r="H569" i="2"/>
  <c r="I569" i="2" s="1"/>
  <c r="J569" i="2"/>
  <c r="H570" i="2"/>
  <c r="I570" i="2" s="1"/>
  <c r="J570" i="2"/>
  <c r="H571" i="2"/>
  <c r="I571" i="2" s="1"/>
  <c r="J571" i="2"/>
  <c r="H572" i="2"/>
  <c r="I572" i="2" s="1"/>
  <c r="J572" i="2"/>
  <c r="H573" i="2"/>
  <c r="I573" i="2" s="1"/>
  <c r="J573" i="2"/>
  <c r="H574" i="2"/>
  <c r="I574" i="2" s="1"/>
  <c r="J574" i="2"/>
  <c r="H575" i="2"/>
  <c r="I575" i="2" s="1"/>
  <c r="J575" i="2"/>
  <c r="H576" i="2"/>
  <c r="I576" i="2" s="1"/>
  <c r="J576" i="2"/>
  <c r="H577" i="2"/>
  <c r="I577" i="2" s="1"/>
  <c r="J577" i="2"/>
  <c r="H578" i="2"/>
  <c r="I578" i="2" s="1"/>
  <c r="J578" i="2"/>
  <c r="H579" i="2"/>
  <c r="I579" i="2" s="1"/>
  <c r="J579" i="2"/>
  <c r="H580" i="2"/>
  <c r="I580" i="2" s="1"/>
  <c r="J580" i="2"/>
  <c r="H581" i="2"/>
  <c r="I581" i="2" s="1"/>
  <c r="J581" i="2"/>
  <c r="H582" i="2"/>
  <c r="I582" i="2" s="1"/>
  <c r="J582" i="2"/>
  <c r="H583" i="2"/>
  <c r="I583" i="2" s="1"/>
  <c r="J583" i="2"/>
  <c r="H584" i="2"/>
  <c r="I584" i="2" s="1"/>
  <c r="J584" i="2"/>
  <c r="H585" i="2"/>
  <c r="I585" i="2" s="1"/>
  <c r="J585" i="2"/>
  <c r="H586" i="2"/>
  <c r="I586" i="2" s="1"/>
  <c r="J586" i="2"/>
  <c r="H587" i="2"/>
  <c r="I587" i="2" s="1"/>
  <c r="J587" i="2"/>
  <c r="H588" i="2"/>
  <c r="I588" i="2" s="1"/>
  <c r="J588" i="2"/>
  <c r="H589" i="2"/>
  <c r="I589" i="2" s="1"/>
  <c r="J589" i="2"/>
  <c r="J590" i="2"/>
  <c r="H591" i="2"/>
  <c r="I591" i="2" s="1"/>
  <c r="J591" i="2"/>
  <c r="H592" i="2"/>
  <c r="I592" i="2" s="1"/>
  <c r="J592" i="2"/>
  <c r="H593" i="2"/>
  <c r="I593" i="2" s="1"/>
  <c r="J593" i="2"/>
  <c r="H594" i="2"/>
  <c r="I594" i="2" s="1"/>
  <c r="J594" i="2"/>
  <c r="J595" i="2"/>
  <c r="H596" i="2"/>
  <c r="I596" i="2" s="1"/>
  <c r="J596" i="2"/>
  <c r="H597" i="2"/>
  <c r="I597" i="2" s="1"/>
  <c r="J597" i="2"/>
  <c r="H598" i="2"/>
  <c r="I598" i="2" s="1"/>
  <c r="J598" i="2"/>
  <c r="H599" i="2"/>
  <c r="I599" i="2" s="1"/>
  <c r="J599" i="2"/>
  <c r="H600" i="2"/>
  <c r="I600" i="2" s="1"/>
  <c r="J600" i="2"/>
  <c r="H601" i="2"/>
  <c r="I601" i="2" s="1"/>
  <c r="J601" i="2"/>
  <c r="H602" i="2"/>
  <c r="I602" i="2" s="1"/>
  <c r="J602" i="2"/>
  <c r="H603" i="2"/>
  <c r="I603" i="2" s="1"/>
  <c r="J603" i="2"/>
  <c r="H604" i="2"/>
  <c r="I604" i="2" s="1"/>
  <c r="J604" i="2"/>
  <c r="H605" i="2"/>
  <c r="I605" i="2" s="1"/>
  <c r="J605" i="2"/>
  <c r="H606" i="2"/>
  <c r="I606" i="2" s="1"/>
  <c r="J606" i="2"/>
  <c r="H607" i="2"/>
  <c r="I607" i="2" s="1"/>
  <c r="J607" i="2"/>
  <c r="H608" i="2"/>
  <c r="I608" i="2" s="1"/>
  <c r="J608" i="2"/>
  <c r="H609" i="2"/>
  <c r="I609" i="2" s="1"/>
  <c r="J609" i="2"/>
  <c r="H610" i="2"/>
  <c r="I610" i="2" s="1"/>
  <c r="J610" i="2"/>
  <c r="H611" i="2"/>
  <c r="I611" i="2" s="1"/>
  <c r="J611" i="2"/>
  <c r="H612" i="2"/>
  <c r="I612" i="2" s="1"/>
  <c r="J612" i="2"/>
  <c r="H613" i="2"/>
  <c r="I613" i="2" s="1"/>
  <c r="J613" i="2"/>
  <c r="H614" i="2"/>
  <c r="I614" i="2" s="1"/>
  <c r="J614" i="2"/>
  <c r="H615" i="2"/>
  <c r="I615" i="2" s="1"/>
  <c r="J615" i="2"/>
  <c r="H616" i="2"/>
  <c r="I616" i="2" s="1"/>
  <c r="J616" i="2"/>
  <c r="H617" i="2"/>
  <c r="I617" i="2" s="1"/>
  <c r="J617" i="2"/>
  <c r="H618" i="2"/>
  <c r="I618" i="2" s="1"/>
  <c r="J618" i="2"/>
  <c r="H619" i="2"/>
  <c r="I619" i="2" s="1"/>
  <c r="J619" i="2"/>
  <c r="H620" i="2"/>
  <c r="I620" i="2" s="1"/>
  <c r="J620" i="2"/>
  <c r="H621" i="2"/>
  <c r="I621" i="2" s="1"/>
  <c r="J621" i="2"/>
  <c r="H622" i="2"/>
  <c r="I622" i="2" s="1"/>
  <c r="J622" i="2"/>
  <c r="H623" i="2"/>
  <c r="I623" i="2" s="1"/>
  <c r="J623" i="2"/>
  <c r="H624" i="2"/>
  <c r="I624" i="2" s="1"/>
  <c r="J624" i="2"/>
  <c r="H625" i="2"/>
  <c r="I625" i="2" s="1"/>
  <c r="J625" i="2"/>
  <c r="H626" i="2"/>
  <c r="I626" i="2" s="1"/>
  <c r="J626" i="2"/>
  <c r="H627" i="2"/>
  <c r="I627" i="2" s="1"/>
  <c r="J627" i="2"/>
  <c r="H628" i="2"/>
  <c r="I628" i="2" s="1"/>
  <c r="J628" i="2"/>
  <c r="H629" i="2"/>
  <c r="I629" i="2" s="1"/>
  <c r="J629" i="2"/>
  <c r="H630" i="2"/>
  <c r="I630" i="2" s="1"/>
  <c r="J630" i="2"/>
  <c r="H631" i="2"/>
  <c r="I631" i="2" s="1"/>
  <c r="J631" i="2"/>
  <c r="H632" i="2"/>
  <c r="I632" i="2" s="1"/>
  <c r="J632" i="2"/>
  <c r="H633" i="2"/>
  <c r="I633" i="2" s="1"/>
  <c r="J633" i="2"/>
  <c r="H634" i="2"/>
  <c r="I634" i="2" s="1"/>
  <c r="J634" i="2"/>
  <c r="H635" i="2"/>
  <c r="I635" i="2" s="1"/>
  <c r="J635" i="2"/>
  <c r="H636" i="2"/>
  <c r="I636" i="2" s="1"/>
  <c r="J636" i="2"/>
  <c r="H637" i="2"/>
  <c r="I637" i="2" s="1"/>
  <c r="J637" i="2"/>
  <c r="H638" i="2"/>
  <c r="I638" i="2" s="1"/>
  <c r="J638" i="2"/>
  <c r="H639" i="2"/>
  <c r="I639" i="2" s="1"/>
  <c r="J639" i="2"/>
  <c r="H640" i="2"/>
  <c r="I640" i="2" s="1"/>
  <c r="J640" i="2"/>
  <c r="H641" i="2"/>
  <c r="I641" i="2" s="1"/>
  <c r="J641" i="2"/>
  <c r="H642" i="2"/>
  <c r="I642" i="2" s="1"/>
  <c r="J642" i="2"/>
  <c r="H643" i="2"/>
  <c r="I643" i="2" s="1"/>
  <c r="J643" i="2"/>
  <c r="H644" i="2"/>
  <c r="I644" i="2" s="1"/>
  <c r="J644" i="2"/>
  <c r="H645" i="2"/>
  <c r="I645" i="2" s="1"/>
  <c r="J645" i="2"/>
  <c r="H646" i="2"/>
  <c r="I646" i="2" s="1"/>
  <c r="J646" i="2"/>
  <c r="H647" i="2"/>
  <c r="I647" i="2" s="1"/>
  <c r="J647" i="2"/>
  <c r="H648" i="2"/>
  <c r="I648" i="2" s="1"/>
  <c r="J648" i="2"/>
  <c r="H649" i="2"/>
  <c r="I649" i="2" s="1"/>
  <c r="J649" i="2"/>
  <c r="H650" i="2"/>
  <c r="I650" i="2" s="1"/>
  <c r="J650" i="2"/>
  <c r="H651" i="2"/>
  <c r="I651" i="2" s="1"/>
  <c r="J651" i="2"/>
  <c r="H652" i="2"/>
  <c r="I652" i="2" s="1"/>
  <c r="J652" i="2"/>
  <c r="H653" i="2"/>
  <c r="I653" i="2" s="1"/>
  <c r="J653" i="2"/>
  <c r="H654" i="2"/>
  <c r="I654" i="2" s="1"/>
  <c r="J654" i="2"/>
  <c r="H655" i="2"/>
  <c r="I655" i="2" s="1"/>
  <c r="J655" i="2"/>
  <c r="H656" i="2"/>
  <c r="I656" i="2" s="1"/>
  <c r="J656" i="2"/>
  <c r="H657" i="2"/>
  <c r="I657" i="2" s="1"/>
  <c r="J657" i="2"/>
  <c r="H658" i="2"/>
  <c r="I658" i="2" s="1"/>
  <c r="J658" i="2"/>
  <c r="H659" i="2"/>
  <c r="I659" i="2" s="1"/>
  <c r="J659" i="2"/>
  <c r="H660" i="2"/>
  <c r="I660" i="2" s="1"/>
  <c r="J660" i="2"/>
  <c r="H661" i="2"/>
  <c r="I661" i="2" s="1"/>
  <c r="J661" i="2"/>
  <c r="H662" i="2"/>
  <c r="I662" i="2" s="1"/>
  <c r="J662" i="2"/>
  <c r="H663" i="2"/>
  <c r="I663" i="2"/>
  <c r="J663" i="2"/>
  <c r="H664" i="2"/>
  <c r="I664" i="2" s="1"/>
  <c r="J664" i="2"/>
  <c r="H665" i="2"/>
  <c r="I665" i="2" s="1"/>
  <c r="J665" i="2"/>
  <c r="H666" i="2"/>
  <c r="I666" i="2" s="1"/>
  <c r="J666" i="2"/>
  <c r="H667" i="2"/>
  <c r="I667" i="2" s="1"/>
  <c r="J667" i="2"/>
  <c r="H668" i="2"/>
  <c r="I668" i="2" s="1"/>
  <c r="J668" i="2"/>
  <c r="H669" i="2"/>
  <c r="I669" i="2" s="1"/>
  <c r="J669" i="2"/>
  <c r="H670" i="2"/>
  <c r="I670" i="2" s="1"/>
  <c r="J670" i="2"/>
  <c r="H671" i="2"/>
  <c r="I671" i="2" s="1"/>
  <c r="J671" i="2"/>
  <c r="H672" i="2"/>
  <c r="I672" i="2" s="1"/>
  <c r="J672" i="2"/>
  <c r="H673" i="2"/>
  <c r="I673" i="2" s="1"/>
  <c r="J673" i="2"/>
  <c r="H674" i="2"/>
  <c r="I674" i="2" s="1"/>
  <c r="J674" i="2"/>
  <c r="H675" i="2"/>
  <c r="I675" i="2" s="1"/>
  <c r="J675" i="2"/>
  <c r="H676" i="2"/>
  <c r="I676" i="2" s="1"/>
  <c r="J676" i="2"/>
  <c r="H677" i="2"/>
  <c r="I677" i="2" s="1"/>
  <c r="J677" i="2"/>
  <c r="H678" i="2"/>
  <c r="I678" i="2" s="1"/>
  <c r="J678" i="2"/>
  <c r="H679" i="2"/>
  <c r="I679" i="2" s="1"/>
  <c r="J679" i="2"/>
  <c r="H680" i="2"/>
  <c r="I680" i="2" s="1"/>
  <c r="J680" i="2"/>
  <c r="H681" i="2"/>
  <c r="I681" i="2" s="1"/>
  <c r="J681" i="2"/>
  <c r="H682" i="2"/>
  <c r="I682" i="2" s="1"/>
  <c r="J682" i="2"/>
  <c r="H683" i="2"/>
  <c r="I683" i="2" s="1"/>
  <c r="J683" i="2"/>
  <c r="H684" i="2"/>
  <c r="I684" i="2" s="1"/>
  <c r="J684" i="2"/>
  <c r="H685" i="2"/>
  <c r="I685" i="2" s="1"/>
  <c r="J685" i="2"/>
  <c r="H686" i="2"/>
  <c r="I686" i="2" s="1"/>
  <c r="J686" i="2"/>
  <c r="H687" i="2"/>
  <c r="I687" i="2" s="1"/>
  <c r="J687" i="2"/>
  <c r="H688" i="2"/>
  <c r="I688" i="2" s="1"/>
  <c r="J688" i="2"/>
  <c r="H689" i="2"/>
  <c r="I689" i="2" s="1"/>
  <c r="J689" i="2"/>
  <c r="H690" i="2"/>
  <c r="I690" i="2" s="1"/>
  <c r="J690" i="2"/>
  <c r="H691" i="2"/>
  <c r="I691" i="2" s="1"/>
  <c r="J691" i="2"/>
  <c r="H692" i="2"/>
  <c r="I692" i="2" s="1"/>
  <c r="J692" i="2"/>
  <c r="H693" i="2"/>
  <c r="I693" i="2" s="1"/>
  <c r="J693" i="2"/>
  <c r="H694" i="2"/>
  <c r="I694" i="2" s="1"/>
  <c r="J694" i="2"/>
  <c r="H695" i="2"/>
  <c r="I695" i="2" s="1"/>
  <c r="J695" i="2"/>
  <c r="H696" i="2"/>
  <c r="I696" i="2" s="1"/>
  <c r="J696" i="2"/>
  <c r="H697" i="2"/>
  <c r="I697" i="2" s="1"/>
  <c r="J697" i="2"/>
  <c r="H698" i="2"/>
  <c r="I698" i="2" s="1"/>
  <c r="J698" i="2"/>
  <c r="H699" i="2"/>
  <c r="I699" i="2" s="1"/>
  <c r="J699" i="2"/>
  <c r="H700" i="2"/>
  <c r="I700" i="2" s="1"/>
  <c r="J700" i="2"/>
  <c r="H701" i="2"/>
  <c r="I701" i="2" s="1"/>
  <c r="J701" i="2"/>
  <c r="H702" i="2"/>
  <c r="I702" i="2" s="1"/>
  <c r="J702" i="2"/>
  <c r="H703" i="2"/>
  <c r="I703" i="2" s="1"/>
  <c r="J703" i="2"/>
  <c r="H704" i="2"/>
  <c r="I704" i="2" s="1"/>
  <c r="J704" i="2"/>
  <c r="H705" i="2"/>
  <c r="I705" i="2" s="1"/>
  <c r="J705" i="2"/>
  <c r="H706" i="2"/>
  <c r="I706" i="2" s="1"/>
  <c r="J706" i="2"/>
  <c r="H707" i="2"/>
  <c r="I707" i="2" s="1"/>
  <c r="J707" i="2"/>
  <c r="H708" i="2"/>
  <c r="I708" i="2" s="1"/>
  <c r="J708" i="2"/>
  <c r="H709" i="2"/>
  <c r="I709" i="2" s="1"/>
  <c r="J709" i="2"/>
  <c r="H710" i="2"/>
  <c r="I710" i="2" s="1"/>
  <c r="J710" i="2"/>
  <c r="H711" i="2"/>
  <c r="I711" i="2" s="1"/>
  <c r="J711" i="2"/>
  <c r="H712" i="2"/>
  <c r="I712" i="2" s="1"/>
  <c r="J712" i="2"/>
  <c r="H713" i="2"/>
  <c r="I713" i="2" s="1"/>
  <c r="J713" i="2"/>
  <c r="H714" i="2"/>
  <c r="I714" i="2" s="1"/>
  <c r="J714" i="2"/>
  <c r="H715" i="2"/>
  <c r="I715" i="2" s="1"/>
  <c r="J715" i="2"/>
  <c r="H716" i="2"/>
  <c r="I716" i="2" s="1"/>
  <c r="J716" i="2"/>
  <c r="H717" i="2"/>
  <c r="I717" i="2" s="1"/>
  <c r="J717" i="2"/>
  <c r="H718" i="2"/>
  <c r="I718" i="2" s="1"/>
  <c r="J718" i="2"/>
  <c r="H719" i="2"/>
  <c r="I719" i="2" s="1"/>
  <c r="J719" i="2"/>
  <c r="H720" i="2"/>
  <c r="I720" i="2" s="1"/>
  <c r="J720" i="2"/>
  <c r="H721" i="2"/>
  <c r="I721" i="2" s="1"/>
  <c r="J721" i="2"/>
  <c r="H722" i="2"/>
  <c r="I722" i="2" s="1"/>
  <c r="J722" i="2"/>
  <c r="H723" i="2"/>
  <c r="I723" i="2" s="1"/>
  <c r="J723" i="2"/>
  <c r="H724" i="2"/>
  <c r="I724" i="2" s="1"/>
  <c r="J724" i="2"/>
  <c r="H725" i="2"/>
  <c r="I725" i="2" s="1"/>
  <c r="J725" i="2"/>
  <c r="H726" i="2"/>
  <c r="I726" i="2" s="1"/>
  <c r="J726" i="2"/>
  <c r="H727" i="2"/>
  <c r="I727" i="2" s="1"/>
  <c r="J727" i="2"/>
  <c r="H728" i="2"/>
  <c r="I728" i="2" s="1"/>
  <c r="J728" i="2"/>
  <c r="H729" i="2"/>
  <c r="I729" i="2" s="1"/>
  <c r="J729" i="2"/>
  <c r="H730" i="2"/>
  <c r="I730" i="2" s="1"/>
  <c r="J730" i="2"/>
  <c r="H731" i="2"/>
  <c r="I731" i="2" s="1"/>
  <c r="J731" i="2"/>
  <c r="H732" i="2"/>
  <c r="I732" i="2" s="1"/>
  <c r="J732" i="2"/>
  <c r="H733" i="2"/>
  <c r="I733" i="2" s="1"/>
  <c r="J733" i="2"/>
  <c r="H734" i="2"/>
  <c r="I734" i="2" s="1"/>
  <c r="J734" i="2"/>
  <c r="H735" i="2"/>
  <c r="I735" i="2" s="1"/>
  <c r="J735" i="2"/>
  <c r="H736" i="2"/>
  <c r="I736" i="2" s="1"/>
  <c r="J736" i="2"/>
  <c r="H737" i="2"/>
  <c r="I737" i="2" s="1"/>
  <c r="J737" i="2"/>
  <c r="H738" i="2"/>
  <c r="I738" i="2" s="1"/>
  <c r="J738" i="2"/>
  <c r="H739" i="2"/>
  <c r="I739" i="2" s="1"/>
  <c r="J739" i="2"/>
  <c r="H740" i="2"/>
  <c r="I740" i="2" s="1"/>
  <c r="J740" i="2"/>
  <c r="H741" i="2"/>
  <c r="I741" i="2" s="1"/>
  <c r="J741" i="2"/>
  <c r="H742" i="2"/>
  <c r="I742" i="2" s="1"/>
  <c r="J742" i="2"/>
  <c r="H743" i="2"/>
  <c r="I743" i="2" s="1"/>
  <c r="J743" i="2"/>
  <c r="H744" i="2"/>
  <c r="I744" i="2" s="1"/>
  <c r="J744" i="2"/>
  <c r="H745" i="2"/>
  <c r="I745" i="2" s="1"/>
  <c r="J745" i="2"/>
  <c r="H746" i="2"/>
  <c r="I746" i="2" s="1"/>
  <c r="J746" i="2"/>
  <c r="H747" i="2"/>
  <c r="I747" i="2" s="1"/>
  <c r="J747" i="2"/>
  <c r="H748" i="2"/>
  <c r="I748" i="2" s="1"/>
  <c r="J748" i="2"/>
  <c r="H749" i="2"/>
  <c r="I749" i="2" s="1"/>
  <c r="J749" i="2"/>
  <c r="H750" i="2"/>
  <c r="I750" i="2" s="1"/>
  <c r="J750" i="2"/>
  <c r="H751" i="2"/>
  <c r="I751" i="2" s="1"/>
  <c r="J751" i="2"/>
  <c r="H752" i="2"/>
  <c r="I752" i="2" s="1"/>
  <c r="J752" i="2"/>
  <c r="H753" i="2"/>
  <c r="I753" i="2" s="1"/>
  <c r="J753" i="2"/>
  <c r="H754" i="2"/>
  <c r="I754" i="2" s="1"/>
  <c r="J754" i="2"/>
  <c r="H755" i="2"/>
  <c r="I755" i="2" s="1"/>
  <c r="J755" i="2"/>
  <c r="H756" i="2"/>
  <c r="I756" i="2" s="1"/>
  <c r="J756" i="2"/>
  <c r="H757" i="2"/>
  <c r="I757" i="2" s="1"/>
  <c r="J757" i="2"/>
  <c r="H758" i="2"/>
  <c r="I758" i="2" s="1"/>
  <c r="J758" i="2"/>
  <c r="H759" i="2"/>
  <c r="I759" i="2" s="1"/>
  <c r="J759" i="2"/>
  <c r="H760" i="2"/>
  <c r="I760" i="2" s="1"/>
  <c r="J760" i="2"/>
  <c r="H761" i="2"/>
  <c r="I761" i="2" s="1"/>
  <c r="J761" i="2"/>
  <c r="H762" i="2"/>
  <c r="I762" i="2" s="1"/>
  <c r="J762" i="2"/>
  <c r="H763" i="2"/>
  <c r="I763" i="2" s="1"/>
  <c r="J763" i="2"/>
  <c r="H764" i="2"/>
  <c r="I764" i="2" s="1"/>
  <c r="J764" i="2"/>
  <c r="H765" i="2"/>
  <c r="I765" i="2" s="1"/>
  <c r="J765" i="2"/>
  <c r="H766" i="2"/>
  <c r="I766" i="2" s="1"/>
  <c r="J766" i="2"/>
  <c r="H767" i="2"/>
  <c r="I767" i="2" s="1"/>
  <c r="J767" i="2"/>
  <c r="H768" i="2"/>
  <c r="I768" i="2" s="1"/>
  <c r="J768" i="2"/>
  <c r="H769" i="2"/>
  <c r="I769" i="2" s="1"/>
  <c r="J769" i="2"/>
  <c r="H770" i="2"/>
  <c r="I770" i="2" s="1"/>
  <c r="J770" i="2"/>
  <c r="H771" i="2"/>
  <c r="I771" i="2" s="1"/>
  <c r="J771" i="2"/>
  <c r="H772" i="2"/>
  <c r="I772" i="2" s="1"/>
  <c r="J772" i="2"/>
  <c r="H773" i="2"/>
  <c r="I773" i="2" s="1"/>
  <c r="J773" i="2"/>
  <c r="H774" i="2"/>
  <c r="I774" i="2" s="1"/>
  <c r="J774" i="2"/>
  <c r="H775" i="2"/>
  <c r="I775" i="2" s="1"/>
  <c r="J775" i="2"/>
  <c r="H776" i="2"/>
  <c r="I776" i="2" s="1"/>
  <c r="J776" i="2"/>
  <c r="H777" i="2"/>
  <c r="I777" i="2" s="1"/>
  <c r="J777" i="2"/>
  <c r="H778" i="2"/>
  <c r="I778" i="2" s="1"/>
  <c r="J778" i="2"/>
  <c r="H779" i="2"/>
  <c r="I779" i="2" s="1"/>
  <c r="J779" i="2"/>
  <c r="H780" i="2"/>
  <c r="I780" i="2" s="1"/>
  <c r="J780" i="2"/>
  <c r="H781" i="2"/>
  <c r="I781" i="2" s="1"/>
  <c r="J781" i="2"/>
  <c r="H782" i="2"/>
  <c r="I782" i="2" s="1"/>
  <c r="J782" i="2"/>
  <c r="H783" i="2"/>
  <c r="I783" i="2" s="1"/>
  <c r="J783" i="2"/>
  <c r="H784" i="2"/>
  <c r="I784" i="2" s="1"/>
  <c r="J784" i="2"/>
  <c r="H785" i="2"/>
  <c r="I785" i="2" s="1"/>
  <c r="J785" i="2"/>
  <c r="H786" i="2"/>
  <c r="I786" i="2" s="1"/>
  <c r="J786" i="2"/>
  <c r="H787" i="2"/>
  <c r="I787" i="2" s="1"/>
  <c r="J787" i="2"/>
  <c r="H788" i="2"/>
  <c r="I788" i="2" s="1"/>
  <c r="J788" i="2"/>
  <c r="H789" i="2"/>
  <c r="I789" i="2" s="1"/>
  <c r="J789" i="2"/>
  <c r="H790" i="2"/>
  <c r="I790" i="2" s="1"/>
  <c r="J790" i="2"/>
  <c r="H791" i="2"/>
  <c r="I791" i="2" s="1"/>
  <c r="J791" i="2"/>
  <c r="H792" i="2"/>
  <c r="I792" i="2" s="1"/>
  <c r="J792" i="2"/>
  <c r="H793" i="2"/>
  <c r="I793" i="2" s="1"/>
  <c r="J793" i="2"/>
  <c r="H794" i="2"/>
  <c r="I794" i="2" s="1"/>
  <c r="J794" i="2"/>
  <c r="H795" i="2"/>
  <c r="I795" i="2" s="1"/>
  <c r="J795" i="2"/>
  <c r="H796" i="2"/>
  <c r="I796" i="2" s="1"/>
  <c r="J796" i="2"/>
  <c r="H797" i="2"/>
  <c r="I797" i="2" s="1"/>
  <c r="J797" i="2"/>
  <c r="H798" i="2"/>
  <c r="I798" i="2" s="1"/>
  <c r="J798" i="2"/>
  <c r="H799" i="2"/>
  <c r="I799" i="2" s="1"/>
  <c r="J799" i="2"/>
  <c r="H800" i="2"/>
  <c r="I800" i="2" s="1"/>
  <c r="J800" i="2"/>
  <c r="H801" i="2"/>
  <c r="I801" i="2" s="1"/>
  <c r="J801" i="2"/>
  <c r="H802" i="2"/>
  <c r="I802" i="2" s="1"/>
  <c r="J802" i="2"/>
  <c r="H803" i="2"/>
  <c r="I803" i="2" s="1"/>
  <c r="J803" i="2"/>
  <c r="H804" i="2"/>
  <c r="I804" i="2" s="1"/>
  <c r="J804" i="2"/>
  <c r="H805" i="2"/>
  <c r="I805" i="2" s="1"/>
  <c r="J805" i="2"/>
  <c r="H806" i="2"/>
  <c r="I806" i="2" s="1"/>
  <c r="J806" i="2"/>
  <c r="H807" i="2"/>
  <c r="I807" i="2" s="1"/>
  <c r="J807" i="2"/>
  <c r="H808" i="2"/>
  <c r="I808" i="2" s="1"/>
  <c r="J808" i="2"/>
  <c r="H809" i="2"/>
  <c r="I809" i="2" s="1"/>
  <c r="J809" i="2"/>
  <c r="H810" i="2"/>
  <c r="I810" i="2" s="1"/>
  <c r="J810" i="2"/>
  <c r="H811" i="2"/>
  <c r="I811" i="2" s="1"/>
  <c r="J811" i="2"/>
  <c r="H812" i="2"/>
  <c r="I812" i="2" s="1"/>
  <c r="J812" i="2"/>
  <c r="H813" i="2"/>
  <c r="I813" i="2" s="1"/>
  <c r="J813" i="2"/>
  <c r="H814" i="2"/>
  <c r="I814" i="2" s="1"/>
  <c r="J814" i="2"/>
  <c r="H815" i="2"/>
  <c r="I815" i="2" s="1"/>
  <c r="J815" i="2"/>
  <c r="H816" i="2"/>
  <c r="I816" i="2" s="1"/>
  <c r="J816" i="2"/>
  <c r="H817" i="2"/>
  <c r="I817" i="2" s="1"/>
  <c r="J817" i="2"/>
  <c r="H818" i="2"/>
  <c r="I818" i="2" s="1"/>
  <c r="J818" i="2"/>
  <c r="H819" i="2"/>
  <c r="I819" i="2" s="1"/>
  <c r="J819" i="2"/>
  <c r="H820" i="2"/>
  <c r="I820" i="2" s="1"/>
  <c r="J820" i="2"/>
  <c r="H821" i="2"/>
  <c r="I821" i="2" s="1"/>
  <c r="J821" i="2"/>
  <c r="H822" i="2"/>
  <c r="I822" i="2" s="1"/>
  <c r="J822" i="2"/>
  <c r="H823" i="2"/>
  <c r="I823" i="2" s="1"/>
  <c r="J823" i="2"/>
  <c r="H824" i="2"/>
  <c r="I824" i="2" s="1"/>
  <c r="J824" i="2"/>
  <c r="H825" i="2"/>
  <c r="I825" i="2" s="1"/>
  <c r="J825" i="2"/>
  <c r="H826" i="2"/>
  <c r="I826" i="2" s="1"/>
  <c r="J826" i="2"/>
  <c r="H827" i="2"/>
  <c r="I827" i="2" s="1"/>
  <c r="J827" i="2"/>
  <c r="H828" i="2"/>
  <c r="I828" i="2" s="1"/>
  <c r="J828" i="2"/>
  <c r="H829" i="2"/>
  <c r="I829" i="2" s="1"/>
  <c r="J829" i="2"/>
  <c r="H830" i="2"/>
  <c r="I830" i="2" s="1"/>
  <c r="J830" i="2"/>
  <c r="H831" i="2"/>
  <c r="I831" i="2" s="1"/>
  <c r="J831" i="2"/>
  <c r="H832" i="2"/>
  <c r="I832" i="2" s="1"/>
  <c r="J832" i="2"/>
  <c r="H833" i="2"/>
  <c r="I833" i="2" s="1"/>
  <c r="J833" i="2"/>
  <c r="H834" i="2"/>
  <c r="I834" i="2" s="1"/>
  <c r="J834" i="2"/>
  <c r="H835" i="2"/>
  <c r="I835" i="2" s="1"/>
  <c r="J835" i="2"/>
  <c r="H836" i="2"/>
  <c r="I836" i="2" s="1"/>
  <c r="J836" i="2"/>
  <c r="H837" i="2"/>
  <c r="I837" i="2" s="1"/>
  <c r="J837" i="2"/>
  <c r="H838" i="2"/>
  <c r="I838" i="2" s="1"/>
  <c r="J838" i="2"/>
  <c r="H839" i="2"/>
  <c r="I839" i="2" s="1"/>
  <c r="J839" i="2"/>
  <c r="H840" i="2"/>
  <c r="I840" i="2" s="1"/>
  <c r="J840" i="2"/>
  <c r="H841" i="2"/>
  <c r="I841" i="2" s="1"/>
  <c r="J841" i="2"/>
  <c r="H842" i="2"/>
  <c r="I842" i="2" s="1"/>
  <c r="J842" i="2"/>
  <c r="H843" i="2"/>
  <c r="I843" i="2" s="1"/>
  <c r="J843" i="2"/>
  <c r="H844" i="2"/>
  <c r="I844" i="2" s="1"/>
  <c r="J844" i="2"/>
  <c r="H845" i="2"/>
  <c r="I845" i="2" s="1"/>
  <c r="J845" i="2"/>
  <c r="H846" i="2"/>
  <c r="I846" i="2" s="1"/>
  <c r="J846" i="2"/>
  <c r="H847" i="2"/>
  <c r="I847" i="2" s="1"/>
  <c r="J847" i="2"/>
  <c r="H848" i="2"/>
  <c r="I848" i="2" s="1"/>
  <c r="J848" i="2"/>
  <c r="H849" i="2"/>
  <c r="I849" i="2" s="1"/>
  <c r="J849" i="2"/>
  <c r="H850" i="2"/>
  <c r="I850" i="2" s="1"/>
  <c r="J850" i="2"/>
  <c r="H851" i="2"/>
  <c r="I851" i="2" s="1"/>
  <c r="J851" i="2"/>
  <c r="H852" i="2"/>
  <c r="I852" i="2" s="1"/>
  <c r="J852" i="2"/>
  <c r="H853" i="2"/>
  <c r="I853" i="2" s="1"/>
  <c r="J853" i="2"/>
  <c r="H854" i="2"/>
  <c r="I854" i="2" s="1"/>
  <c r="J854" i="2"/>
  <c r="H855" i="2"/>
  <c r="I855" i="2" s="1"/>
  <c r="J855" i="2"/>
  <c r="H856" i="2"/>
  <c r="I856" i="2" s="1"/>
  <c r="J856" i="2"/>
  <c r="H857" i="2"/>
  <c r="I857" i="2" s="1"/>
  <c r="J857" i="2"/>
  <c r="H858" i="2"/>
  <c r="I858" i="2" s="1"/>
  <c r="J858" i="2"/>
  <c r="H859" i="2"/>
  <c r="I859" i="2" s="1"/>
  <c r="J859" i="2"/>
  <c r="H860" i="2"/>
  <c r="I860" i="2" s="1"/>
  <c r="J860" i="2"/>
  <c r="H861" i="2"/>
  <c r="I861" i="2" s="1"/>
  <c r="J861" i="2"/>
  <c r="H862" i="2"/>
  <c r="I862" i="2" s="1"/>
  <c r="J862" i="2"/>
  <c r="H863" i="2"/>
  <c r="I863" i="2" s="1"/>
  <c r="J863" i="2"/>
  <c r="H864" i="2"/>
  <c r="I864" i="2" s="1"/>
  <c r="J864" i="2"/>
  <c r="H865" i="2"/>
  <c r="I865" i="2" s="1"/>
  <c r="J865" i="2"/>
  <c r="H866" i="2"/>
  <c r="I866" i="2" s="1"/>
  <c r="J866" i="2"/>
  <c r="H867" i="2"/>
  <c r="I867" i="2" s="1"/>
  <c r="J867" i="2"/>
  <c r="H868" i="2"/>
  <c r="I868" i="2" s="1"/>
  <c r="J868" i="2"/>
  <c r="H869" i="2"/>
  <c r="I869" i="2" s="1"/>
  <c r="J869" i="2"/>
  <c r="H870" i="2"/>
  <c r="I870" i="2" s="1"/>
  <c r="J870" i="2"/>
  <c r="H871" i="2"/>
  <c r="I871" i="2" s="1"/>
  <c r="J871" i="2"/>
  <c r="H872" i="2"/>
  <c r="I872" i="2" s="1"/>
  <c r="J872" i="2"/>
  <c r="H873" i="2"/>
  <c r="I873" i="2" s="1"/>
  <c r="J873" i="2"/>
  <c r="H874" i="2"/>
  <c r="I874" i="2" s="1"/>
  <c r="J874" i="2"/>
  <c r="H875" i="2"/>
  <c r="I875" i="2" s="1"/>
  <c r="J875" i="2"/>
  <c r="H876" i="2"/>
  <c r="I876" i="2" s="1"/>
  <c r="J876" i="2"/>
  <c r="H877" i="2"/>
  <c r="I877" i="2" s="1"/>
  <c r="J877" i="2"/>
  <c r="H878" i="2"/>
  <c r="I878" i="2" s="1"/>
  <c r="J878" i="2"/>
  <c r="H879" i="2"/>
  <c r="I879" i="2" s="1"/>
  <c r="J879" i="2"/>
  <c r="H880" i="2"/>
  <c r="I880" i="2" s="1"/>
  <c r="J880" i="2"/>
  <c r="H881" i="2"/>
  <c r="I881" i="2" s="1"/>
  <c r="J881" i="2"/>
  <c r="H882" i="2"/>
  <c r="I882" i="2" s="1"/>
  <c r="J882" i="2"/>
  <c r="H883" i="2"/>
  <c r="I883" i="2"/>
  <c r="J883" i="2"/>
  <c r="H884" i="2"/>
  <c r="I884" i="2" s="1"/>
  <c r="J884" i="2"/>
  <c r="H885" i="2"/>
  <c r="I885" i="2" s="1"/>
  <c r="J885" i="2"/>
  <c r="H886" i="2"/>
  <c r="I886" i="2" s="1"/>
  <c r="J886" i="2"/>
  <c r="H887" i="2"/>
  <c r="I887" i="2" s="1"/>
  <c r="J887" i="2"/>
  <c r="H888" i="2"/>
  <c r="I888" i="2" s="1"/>
  <c r="J888" i="2"/>
  <c r="H889" i="2"/>
  <c r="I889" i="2" s="1"/>
  <c r="J889" i="2"/>
  <c r="H890" i="2"/>
  <c r="I890" i="2" s="1"/>
  <c r="J890" i="2"/>
  <c r="H891" i="2"/>
  <c r="I891" i="2" s="1"/>
  <c r="J891" i="2"/>
  <c r="H892" i="2"/>
  <c r="I892" i="2" s="1"/>
  <c r="J892" i="2"/>
  <c r="H893" i="2"/>
  <c r="I893" i="2" s="1"/>
  <c r="J893" i="2"/>
  <c r="H894" i="2"/>
  <c r="I894" i="2" s="1"/>
  <c r="J894" i="2"/>
  <c r="H895" i="2"/>
  <c r="I895" i="2" s="1"/>
  <c r="J895" i="2"/>
  <c r="H896" i="2"/>
  <c r="I896" i="2" s="1"/>
  <c r="J896" i="2"/>
  <c r="H897" i="2"/>
  <c r="I897" i="2" s="1"/>
  <c r="J897" i="2"/>
  <c r="H898" i="2"/>
  <c r="I898" i="2" s="1"/>
  <c r="J898" i="2"/>
  <c r="H899" i="2"/>
  <c r="I899" i="2" s="1"/>
  <c r="J899" i="2"/>
  <c r="H900" i="2"/>
  <c r="I900" i="2" s="1"/>
  <c r="J900" i="2"/>
  <c r="H901" i="2"/>
  <c r="I901" i="2" s="1"/>
  <c r="J901" i="2"/>
  <c r="H902" i="2"/>
  <c r="I902" i="2" s="1"/>
  <c r="J902" i="2"/>
  <c r="H903" i="2"/>
  <c r="I903" i="2" s="1"/>
  <c r="J903" i="2"/>
  <c r="H904" i="2"/>
  <c r="I904" i="2" s="1"/>
  <c r="J904" i="2"/>
  <c r="H905" i="2"/>
  <c r="I905" i="2" s="1"/>
  <c r="J905" i="2"/>
  <c r="H906" i="2"/>
  <c r="I906" i="2" s="1"/>
  <c r="J906" i="2"/>
  <c r="H907" i="2"/>
  <c r="I907" i="2" s="1"/>
  <c r="J907" i="2"/>
  <c r="H908" i="2"/>
  <c r="I908" i="2" s="1"/>
  <c r="J908" i="2"/>
  <c r="H909" i="2"/>
  <c r="I909" i="2" s="1"/>
  <c r="J909" i="2"/>
  <c r="H910" i="2"/>
  <c r="I910" i="2" s="1"/>
  <c r="J910" i="2"/>
  <c r="H911" i="2"/>
  <c r="I911" i="2" s="1"/>
  <c r="J911" i="2"/>
  <c r="H912" i="2"/>
  <c r="I912" i="2" s="1"/>
  <c r="J912" i="2"/>
  <c r="H913" i="2"/>
  <c r="I913" i="2" s="1"/>
  <c r="J913" i="2"/>
  <c r="H914" i="2"/>
  <c r="I914" i="2" s="1"/>
  <c r="J914" i="2"/>
  <c r="H915" i="2"/>
  <c r="I915" i="2" s="1"/>
  <c r="J915" i="2"/>
  <c r="H916" i="2"/>
  <c r="I916" i="2" s="1"/>
  <c r="J916" i="2"/>
  <c r="H917" i="2"/>
  <c r="I917" i="2" s="1"/>
  <c r="J917" i="2"/>
  <c r="H918" i="2"/>
  <c r="I918" i="2" s="1"/>
  <c r="J918" i="2"/>
  <c r="H919" i="2"/>
  <c r="I919" i="2" s="1"/>
  <c r="J919" i="2"/>
  <c r="H920" i="2"/>
  <c r="I920" i="2" s="1"/>
  <c r="J920" i="2"/>
  <c r="H921" i="2"/>
  <c r="I921" i="2" s="1"/>
  <c r="J921" i="2"/>
  <c r="H922" i="2"/>
  <c r="I922" i="2" s="1"/>
  <c r="J922" i="2"/>
  <c r="H923" i="2"/>
  <c r="I923" i="2" s="1"/>
  <c r="J923" i="2"/>
  <c r="H924" i="2"/>
  <c r="I924" i="2" s="1"/>
  <c r="J924" i="2"/>
  <c r="H925" i="2"/>
  <c r="I925" i="2" s="1"/>
  <c r="J925" i="2"/>
  <c r="H926" i="2"/>
  <c r="I926" i="2" s="1"/>
  <c r="J926" i="2"/>
  <c r="H927" i="2"/>
  <c r="I927" i="2" s="1"/>
  <c r="J927" i="2"/>
  <c r="H928" i="2"/>
  <c r="I928" i="2" s="1"/>
  <c r="J928" i="2"/>
  <c r="H929" i="2"/>
  <c r="I929" i="2" s="1"/>
  <c r="J929" i="2"/>
  <c r="H930" i="2"/>
  <c r="I930" i="2" s="1"/>
  <c r="J930" i="2"/>
  <c r="H931" i="2"/>
  <c r="I931" i="2" s="1"/>
  <c r="J931" i="2"/>
  <c r="H932" i="2"/>
  <c r="I932" i="2" s="1"/>
  <c r="J932" i="2"/>
  <c r="H933" i="2"/>
  <c r="I933" i="2" s="1"/>
  <c r="J933" i="2"/>
  <c r="H934" i="2"/>
  <c r="I934" i="2" s="1"/>
  <c r="J934" i="2"/>
  <c r="H935" i="2"/>
  <c r="I935" i="2" s="1"/>
  <c r="J935" i="2"/>
  <c r="H936" i="2"/>
  <c r="I936" i="2" s="1"/>
  <c r="J936" i="2"/>
  <c r="H937" i="2"/>
  <c r="I937" i="2" s="1"/>
  <c r="J937" i="2"/>
  <c r="H938" i="2"/>
  <c r="I938" i="2" s="1"/>
  <c r="J938" i="2"/>
  <c r="H939" i="2"/>
  <c r="I939" i="2" s="1"/>
  <c r="J939" i="2"/>
  <c r="H940" i="2"/>
  <c r="I940" i="2" s="1"/>
  <c r="J940" i="2"/>
  <c r="H941" i="2"/>
  <c r="I941" i="2" s="1"/>
  <c r="J941" i="2"/>
  <c r="H942" i="2"/>
  <c r="I942" i="2" s="1"/>
  <c r="J942" i="2"/>
  <c r="H943" i="2"/>
  <c r="I943" i="2" s="1"/>
  <c r="J943" i="2"/>
  <c r="H944" i="2"/>
  <c r="I944" i="2" s="1"/>
  <c r="J944" i="2"/>
  <c r="H945" i="2"/>
  <c r="I945" i="2" s="1"/>
  <c r="J945" i="2"/>
  <c r="H946" i="2"/>
  <c r="I946" i="2" s="1"/>
  <c r="J946" i="2"/>
  <c r="H947" i="2"/>
  <c r="I947" i="2" s="1"/>
  <c r="J947" i="2"/>
  <c r="H948" i="2"/>
  <c r="I948" i="2" s="1"/>
  <c r="J948" i="2"/>
  <c r="H949" i="2"/>
  <c r="I949" i="2" s="1"/>
  <c r="J949" i="2"/>
  <c r="H950" i="2"/>
  <c r="I950" i="2" s="1"/>
  <c r="J950" i="2"/>
  <c r="H951" i="2"/>
  <c r="I951" i="2" s="1"/>
  <c r="J951" i="2"/>
  <c r="H952" i="2"/>
  <c r="I952" i="2" s="1"/>
  <c r="J952" i="2"/>
  <c r="H953" i="2"/>
  <c r="I953" i="2" s="1"/>
  <c r="J953" i="2"/>
  <c r="H954" i="2"/>
  <c r="I954" i="2" s="1"/>
  <c r="J954" i="2"/>
  <c r="H955" i="2"/>
  <c r="I955" i="2" s="1"/>
  <c r="J955" i="2"/>
  <c r="H956" i="2"/>
  <c r="I956" i="2" s="1"/>
  <c r="J956" i="2"/>
  <c r="H957" i="2"/>
  <c r="I957" i="2" s="1"/>
  <c r="J957" i="2"/>
  <c r="H958" i="2"/>
  <c r="I958" i="2" s="1"/>
  <c r="J958" i="2"/>
  <c r="H959" i="2"/>
  <c r="I959" i="2" s="1"/>
  <c r="J959" i="2"/>
  <c r="H960" i="2"/>
  <c r="I960" i="2" s="1"/>
  <c r="J960" i="2"/>
  <c r="H961" i="2"/>
  <c r="I961" i="2" s="1"/>
  <c r="J961" i="2"/>
  <c r="H962" i="2"/>
  <c r="I962" i="2" s="1"/>
  <c r="J962" i="2"/>
  <c r="H963" i="2"/>
  <c r="I963" i="2" s="1"/>
  <c r="J963" i="2"/>
  <c r="H964" i="2"/>
  <c r="I964" i="2" s="1"/>
  <c r="J964" i="2"/>
  <c r="H965" i="2"/>
  <c r="I965" i="2" s="1"/>
  <c r="J965" i="2"/>
  <c r="H966" i="2"/>
  <c r="I966" i="2" s="1"/>
  <c r="J966" i="2"/>
  <c r="H967" i="2"/>
  <c r="I967" i="2" s="1"/>
  <c r="J967" i="2"/>
  <c r="H968" i="2"/>
  <c r="I968" i="2" s="1"/>
  <c r="J968" i="2"/>
  <c r="H969" i="2"/>
  <c r="I969" i="2" s="1"/>
  <c r="J969" i="2"/>
  <c r="H970" i="2"/>
  <c r="I970" i="2" s="1"/>
  <c r="J970" i="2"/>
  <c r="H971" i="2"/>
  <c r="I971" i="2" s="1"/>
  <c r="J971" i="2"/>
  <c r="H972" i="2"/>
  <c r="I972" i="2" s="1"/>
  <c r="J972" i="2"/>
  <c r="H973" i="2"/>
  <c r="I973" i="2" s="1"/>
  <c r="J973" i="2"/>
  <c r="H974" i="2"/>
  <c r="I974" i="2" s="1"/>
  <c r="J974" i="2"/>
  <c r="H975" i="2"/>
  <c r="I975" i="2" s="1"/>
  <c r="J975" i="2"/>
  <c r="H976" i="2"/>
  <c r="I976" i="2" s="1"/>
  <c r="J976" i="2"/>
  <c r="H977" i="2"/>
  <c r="I977" i="2" s="1"/>
  <c r="J977" i="2"/>
  <c r="H978" i="2"/>
  <c r="I978" i="2" s="1"/>
  <c r="J978" i="2"/>
  <c r="H979" i="2"/>
  <c r="I979" i="2" s="1"/>
  <c r="J979" i="2"/>
  <c r="H980" i="2"/>
  <c r="I980" i="2" s="1"/>
  <c r="J980" i="2"/>
  <c r="H981" i="2"/>
  <c r="I981" i="2" s="1"/>
  <c r="J981" i="2"/>
  <c r="H982" i="2"/>
  <c r="I982" i="2" s="1"/>
  <c r="J982" i="2"/>
  <c r="H983" i="2"/>
  <c r="I983" i="2" s="1"/>
  <c r="J983" i="2"/>
  <c r="H984" i="2"/>
  <c r="I984" i="2" s="1"/>
  <c r="J984" i="2"/>
  <c r="H985" i="2"/>
  <c r="I985" i="2" s="1"/>
  <c r="J985" i="2"/>
  <c r="H986" i="2"/>
  <c r="I986" i="2" s="1"/>
  <c r="J986" i="2"/>
  <c r="H987" i="2"/>
  <c r="I987" i="2" s="1"/>
  <c r="J987" i="2"/>
  <c r="H988" i="2"/>
  <c r="I988" i="2" s="1"/>
  <c r="J988" i="2"/>
  <c r="H989" i="2"/>
  <c r="I989" i="2" s="1"/>
  <c r="J989" i="2"/>
  <c r="H990" i="2"/>
  <c r="I990" i="2" s="1"/>
  <c r="J990" i="2"/>
  <c r="H991" i="2"/>
  <c r="I991" i="2" s="1"/>
  <c r="J991" i="2"/>
  <c r="H992" i="2"/>
  <c r="I992" i="2" s="1"/>
  <c r="J992" i="2"/>
  <c r="H993" i="2"/>
  <c r="I993" i="2" s="1"/>
  <c r="J993" i="2"/>
  <c r="H994" i="2"/>
  <c r="I994" i="2" s="1"/>
  <c r="J994" i="2"/>
  <c r="H995" i="2"/>
  <c r="I995" i="2" s="1"/>
  <c r="J995" i="2"/>
  <c r="H996" i="2"/>
  <c r="I996" i="2" s="1"/>
  <c r="J996" i="2"/>
  <c r="H997" i="2"/>
  <c r="I997" i="2" s="1"/>
  <c r="J997" i="2"/>
  <c r="H998" i="2"/>
  <c r="I998" i="2" s="1"/>
  <c r="J998" i="2"/>
  <c r="H999" i="2"/>
  <c r="I999" i="2" s="1"/>
  <c r="J999" i="2"/>
  <c r="H1000" i="2"/>
  <c r="I1000" i="2" s="1"/>
  <c r="J1000" i="2"/>
  <c r="H1001" i="2"/>
  <c r="I1001" i="2" s="1"/>
  <c r="J1001" i="2"/>
  <c r="H1002" i="2"/>
  <c r="I1002" i="2" s="1"/>
  <c r="J1002" i="2"/>
  <c r="H1003" i="2"/>
  <c r="I1003" i="2" s="1"/>
  <c r="J1003" i="2"/>
  <c r="H1004" i="2"/>
  <c r="I1004" i="2" s="1"/>
  <c r="J1004" i="2"/>
  <c r="H1005" i="2"/>
  <c r="I1005" i="2" s="1"/>
  <c r="J1005" i="2"/>
  <c r="H1006" i="2"/>
  <c r="I1006" i="2" s="1"/>
  <c r="J1006" i="2"/>
  <c r="H1007" i="2"/>
  <c r="I1007" i="2" s="1"/>
  <c r="J1007" i="2"/>
  <c r="H1008" i="2"/>
  <c r="I1008" i="2" s="1"/>
  <c r="J1008" i="2"/>
  <c r="H1009" i="2"/>
  <c r="I1009" i="2" s="1"/>
  <c r="J1009" i="2"/>
  <c r="H1010" i="2"/>
  <c r="I1010" i="2" s="1"/>
  <c r="J1010" i="2"/>
  <c r="H1011" i="2"/>
  <c r="I1011" i="2" s="1"/>
  <c r="J1011" i="2"/>
  <c r="H1012" i="2"/>
  <c r="I1012" i="2" s="1"/>
  <c r="J1012" i="2"/>
  <c r="H1013" i="2"/>
  <c r="I1013" i="2" s="1"/>
  <c r="J1013" i="2"/>
  <c r="H1014" i="2"/>
  <c r="I1014" i="2" s="1"/>
  <c r="J1014" i="2"/>
  <c r="H1015" i="2"/>
  <c r="I1015" i="2" s="1"/>
  <c r="J1015" i="2"/>
  <c r="H1016" i="2"/>
  <c r="I1016" i="2" s="1"/>
  <c r="J1016" i="2"/>
  <c r="H1017" i="2"/>
  <c r="I1017" i="2" s="1"/>
  <c r="J1017" i="2"/>
  <c r="H1018" i="2"/>
  <c r="I1018" i="2" s="1"/>
  <c r="J1018" i="2"/>
  <c r="H1019" i="2"/>
  <c r="I1019" i="2" s="1"/>
  <c r="J1019" i="2"/>
  <c r="H1020" i="2"/>
  <c r="I1020" i="2" s="1"/>
  <c r="J1020" i="2"/>
  <c r="H1021" i="2"/>
  <c r="I1021" i="2" s="1"/>
  <c r="J1021" i="2"/>
  <c r="H1022" i="2"/>
  <c r="I1022" i="2" s="1"/>
  <c r="J1022" i="2"/>
  <c r="H1023" i="2"/>
  <c r="I1023" i="2" s="1"/>
  <c r="J1023" i="2"/>
  <c r="H1024" i="2"/>
  <c r="I1024" i="2" s="1"/>
  <c r="J1024" i="2"/>
  <c r="H1025" i="2"/>
  <c r="I1025" i="2" s="1"/>
  <c r="J1025" i="2"/>
  <c r="H1026" i="2"/>
  <c r="I1026" i="2" s="1"/>
  <c r="J1026" i="2"/>
  <c r="H1027" i="2"/>
  <c r="I1027" i="2" s="1"/>
  <c r="J1027" i="2"/>
  <c r="H1028" i="2"/>
  <c r="I1028" i="2" s="1"/>
  <c r="J1028" i="2"/>
  <c r="H1029" i="2"/>
  <c r="I1029" i="2" s="1"/>
  <c r="J1029" i="2"/>
  <c r="H1030" i="2"/>
  <c r="I1030" i="2" s="1"/>
  <c r="J1030" i="2"/>
  <c r="H1031" i="2"/>
  <c r="I1031" i="2" s="1"/>
  <c r="J1031" i="2"/>
  <c r="H1032" i="2"/>
  <c r="I1032" i="2" s="1"/>
  <c r="J1032" i="2"/>
  <c r="H1033" i="2"/>
  <c r="I1033" i="2" s="1"/>
  <c r="J1033" i="2"/>
  <c r="H1034" i="2"/>
  <c r="I1034" i="2" s="1"/>
  <c r="J1034" i="2"/>
  <c r="B7" i="3" l="1"/>
  <c r="E1035" i="2"/>
  <c r="J4" i="2"/>
  <c r="H4" i="2"/>
  <c r="I4" i="2" s="1"/>
  <c r="J3" i="2"/>
  <c r="H3" i="2"/>
  <c r="I3" i="2" l="1"/>
  <c r="E6" i="4"/>
  <c r="C5" i="4"/>
  <c r="I1035" i="2"/>
  <c r="B10" i="3"/>
  <c r="B5" i="4"/>
  <c r="D5" i="4"/>
  <c r="E5" i="4"/>
  <c r="B4" i="4"/>
  <c r="C4" i="4"/>
  <c r="D4" i="4"/>
  <c r="E4" i="4"/>
  <c r="B8" i="3"/>
  <c r="B9" i="3"/>
  <c r="B6" i="4"/>
  <c r="C6" i="4"/>
  <c r="D6" i="4"/>
  <c r="B13" i="3" l="1"/>
  <c r="C13" i="3" s="1"/>
</calcChain>
</file>

<file path=xl/sharedStrings.xml><?xml version="1.0" encoding="utf-8"?>
<sst xmlns="http://schemas.openxmlformats.org/spreadsheetml/2006/main" count="1506" uniqueCount="282">
  <si>
    <t>REGISTRO PAGAMENTI – Dati per il calcolo dell'Indicatore di Tempestività</t>
  </si>
  <si>
    <t>N.</t>
  </si>
  <si>
    <t>Numero Fattura</t>
  </si>
  <si>
    <t>Data Fattura</t>
  </si>
  <si>
    <t>Fornitore</t>
  </si>
  <si>
    <t>Data Scadenza</t>
  </si>
  <si>
    <t>Data Pagamento</t>
  </si>
  <si>
    <t>Giorni Ritardo (+) / Anticipo (-)</t>
  </si>
  <si>
    <t>Importo × Giorni</t>
  </si>
  <si>
    <t>Trimestre</t>
  </si>
  <si>
    <t>TOTALI</t>
  </si>
  <si>
    <t>CALCOLO INDICATORE DI TEMPESTIVITÀ – Art. 9 D.P.C.M. 22/09/2014</t>
  </si>
  <si>
    <t>▶  Parametri di calcolo</t>
  </si>
  <si>
    <t>Anno di riferimento</t>
  </si>
  <si>
    <t>Trimestre (1 / 2 / 3 / 4)</t>
  </si>
  <si>
    <t>▶  Risultati calcolati</t>
  </si>
  <si>
    <t>Trimestre selezionato</t>
  </si>
  <si>
    <t>Totale importi pagati nel trimestre (€)</t>
  </si>
  <si>
    <t>Somma ponderata (Importo × Giorni)</t>
  </si>
  <si>
    <t>▶  INDICATORE DI TEMPESTIVITÀ (giorni)</t>
  </si>
  <si>
    <t>I = Σ(Importo × Giorni) / Σ Importi pagati</t>
  </si>
  <si>
    <t>PUBBLICAZIONE INDICATORE DI TEMPESTIVITÀ – Art. 10 D.P.C.M. 22/09/2014</t>
  </si>
  <si>
    <t>Descrizione</t>
  </si>
  <si>
    <t>I Trimestre</t>
  </si>
  <si>
    <t>II Trimestre</t>
  </si>
  <si>
    <t>III Trimestre</t>
  </si>
  <si>
    <t>IV Trimestre</t>
  </si>
  <si>
    <t>Indicatore di tempestività (giorni)</t>
  </si>
  <si>
    <t>Totale importi pagati (€)</t>
  </si>
  <si>
    <t>Importo pagato (€)</t>
  </si>
  <si>
    <t>PF</t>
  </si>
  <si>
    <t>DA RICEVERE</t>
  </si>
  <si>
    <t>PF 26</t>
  </si>
  <si>
    <t>501725469</t>
  </si>
  <si>
    <t>6001428195</t>
  </si>
  <si>
    <t>6001469360</t>
  </si>
  <si>
    <t>1000104833</t>
  </si>
  <si>
    <t>622500004073</t>
  </si>
  <si>
    <t>622500004072</t>
  </si>
  <si>
    <t>622500004076</t>
  </si>
  <si>
    <t>622500004079</t>
  </si>
  <si>
    <t>622500004077</t>
  </si>
  <si>
    <t>01/00003</t>
  </si>
  <si>
    <t>9525011002301691</t>
  </si>
  <si>
    <t>ALL RISKS INCENDIO</t>
  </si>
  <si>
    <t>RC PATRIMONIALE</t>
  </si>
  <si>
    <t>RC INQUINAMENTO E RCT/O</t>
  </si>
  <si>
    <t>RC AMMINISTRATORI</t>
  </si>
  <si>
    <t xml:space="preserve"> FT N. 28-510400-2026</t>
  </si>
  <si>
    <t>SVINCOLO TG</t>
  </si>
  <si>
    <t>412600184040</t>
  </si>
  <si>
    <t>7X05892007</t>
  </si>
  <si>
    <t>7X05692895</t>
  </si>
  <si>
    <t>37esima rata transazione</t>
  </si>
  <si>
    <t xml:space="preserve">PF </t>
  </si>
  <si>
    <t>DA RICEV</t>
  </si>
  <si>
    <t>PF 3</t>
  </si>
  <si>
    <t>526500022851</t>
  </si>
  <si>
    <t>526500022850</t>
  </si>
  <si>
    <t>526500022852</t>
  </si>
  <si>
    <t>526500028230</t>
  </si>
  <si>
    <t>526500025043</t>
  </si>
  <si>
    <t>526500027668</t>
  </si>
  <si>
    <t>526500025914</t>
  </si>
  <si>
    <t>526500025452</t>
  </si>
  <si>
    <t>526500024130</t>
  </si>
  <si>
    <t>526500028501</t>
  </si>
  <si>
    <t>526500026509</t>
  </si>
  <si>
    <t>526500028503</t>
  </si>
  <si>
    <t>526500028502</t>
  </si>
  <si>
    <t>526500023228</t>
  </si>
  <si>
    <t>526500881536</t>
  </si>
  <si>
    <t>526500881852</t>
  </si>
  <si>
    <t>526500023836</t>
  </si>
  <si>
    <t>1000121027</t>
  </si>
  <si>
    <t>202610064027</t>
  </si>
  <si>
    <t>412600184039</t>
  </si>
  <si>
    <t>PF 7</t>
  </si>
  <si>
    <t>PF 8</t>
  </si>
  <si>
    <t>501740543</t>
  </si>
  <si>
    <t>412602476714</t>
  </si>
  <si>
    <t>622600000069</t>
  </si>
  <si>
    <t>622600000072</t>
  </si>
  <si>
    <t>622600000068</t>
  </si>
  <si>
    <t>622600000073</t>
  </si>
  <si>
    <t>38esima rata transazione</t>
  </si>
  <si>
    <t>FT N. 41-519900-2026 E FT N. 152-510500-2026</t>
  </si>
  <si>
    <t>202600175325</t>
  </si>
  <si>
    <t>202600175326</t>
  </si>
  <si>
    <t>8T00097830</t>
  </si>
  <si>
    <t>8T00099330</t>
  </si>
  <si>
    <t>8T00099845</t>
  </si>
  <si>
    <t>8T00099651</t>
  </si>
  <si>
    <t>8T00100676</t>
  </si>
  <si>
    <t>8T00101171</t>
  </si>
  <si>
    <t>8T00098202</t>
  </si>
  <si>
    <t>8T00098356</t>
  </si>
  <si>
    <t>8T00099432</t>
  </si>
  <si>
    <t>8T00099685</t>
  </si>
  <si>
    <t>8T00100783</t>
  </si>
  <si>
    <t>8T00099401</t>
  </si>
  <si>
    <t>8T00098885</t>
  </si>
  <si>
    <t>8T00099775</t>
  </si>
  <si>
    <t>8T00098580</t>
  </si>
  <si>
    <t>8T00098813</t>
  </si>
  <si>
    <t>8T00098015</t>
  </si>
  <si>
    <t>8T00098203</t>
  </si>
  <si>
    <t>8T00098901</t>
  </si>
  <si>
    <t>8T00099479</t>
  </si>
  <si>
    <t>8T00100458</t>
  </si>
  <si>
    <t>8Z00087350</t>
  </si>
  <si>
    <t>8T00100319</t>
  </si>
  <si>
    <t>526501659052</t>
  </si>
  <si>
    <t>526501659051</t>
  </si>
  <si>
    <t>526501665601</t>
  </si>
  <si>
    <t>526501659342</t>
  </si>
  <si>
    <t>526501659050</t>
  </si>
  <si>
    <t>526501665189</t>
  </si>
  <si>
    <t>526501659049</t>
  </si>
  <si>
    <t>526501661497</t>
  </si>
  <si>
    <t>526501666929</t>
  </si>
  <si>
    <t>526501661498</t>
  </si>
  <si>
    <t>526501665600</t>
  </si>
  <si>
    <t>526501665602</t>
  </si>
  <si>
    <t>526501663547</t>
  </si>
  <si>
    <t>526502488846</t>
  </si>
  <si>
    <t>526502494139</t>
  </si>
  <si>
    <t>526501658767</t>
  </si>
  <si>
    <t>526501816671</t>
  </si>
  <si>
    <t>8K00000718</t>
  </si>
  <si>
    <t>7X00952852</t>
  </si>
  <si>
    <t>7X00805076</t>
  </si>
  <si>
    <t>7X00576266</t>
  </si>
  <si>
    <t>TG FC 949</t>
  </si>
  <si>
    <t>TG FC 944</t>
  </si>
  <si>
    <t>412602476713</t>
  </si>
  <si>
    <t>PF 323</t>
  </si>
  <si>
    <t>6001036550</t>
  </si>
  <si>
    <t>622600000390</t>
  </si>
  <si>
    <t>622600000386</t>
  </si>
  <si>
    <t>622600000403</t>
  </si>
  <si>
    <t>622600000391</t>
  </si>
  <si>
    <t>622600000387</t>
  </si>
  <si>
    <t>622600000405</t>
  </si>
  <si>
    <t>202610225037</t>
  </si>
  <si>
    <t>202691000416</t>
  </si>
  <si>
    <t>PF 1</t>
  </si>
  <si>
    <t>PF 2</t>
  </si>
  <si>
    <t>PF 4</t>
  </si>
  <si>
    <t>PF 9</t>
  </si>
  <si>
    <t>PF 67</t>
  </si>
  <si>
    <t>PF 35</t>
  </si>
  <si>
    <t>AVVISO N° AVI26-000142</t>
  </si>
  <si>
    <t>682026114001725</t>
  </si>
  <si>
    <t>412604872128</t>
  </si>
  <si>
    <t>2607900023787</t>
  </si>
  <si>
    <t>202610416085</t>
  </si>
  <si>
    <t>202691001069</t>
  </si>
  <si>
    <t>MM25FAS01099</t>
  </si>
  <si>
    <t>VE018-34</t>
  </si>
  <si>
    <t>VE018-33</t>
  </si>
  <si>
    <t>39esima rata transazione</t>
  </si>
  <si>
    <t>A2A AMBIENTE S.P.A.</t>
  </si>
  <si>
    <t>ARUBA S.P.A.</t>
  </si>
  <si>
    <t>P.R.T. S.R.L.</t>
  </si>
  <si>
    <t>LOGISTICA AM S.R.L.</t>
  </si>
  <si>
    <t>DEVDATA S.R.L.</t>
  </si>
  <si>
    <t>AGENZIA DELLE ENTRATE - RISCOSSIONE PROVINCIA DI CASERTA - INTERVENTO SOSTITUTIVO PER PELLEGRINO ALBERTO - CODICE FASCICOLO 28/2025/79066</t>
  </si>
  <si>
    <t>Q8 QUASER S.R.L.</t>
  </si>
  <si>
    <t>AD LOGISTICA S.R.L.</t>
  </si>
  <si>
    <t>BOURSIER SRL</t>
  </si>
  <si>
    <t>CNS TECH S.P.A.</t>
  </si>
  <si>
    <t>COSMOPOL S.P.A.</t>
  </si>
  <si>
    <t>CULLIGAN ITALY S.R.L.</t>
  </si>
  <si>
    <t>DERIBLOK S.P.A.</t>
  </si>
  <si>
    <t>ECOSERVICE S.R.L.</t>
  </si>
  <si>
    <t>EDILNOLEGGI SPA</t>
  </si>
  <si>
    <t>EKONORE S.R.L.</t>
  </si>
  <si>
    <t>ENKI S.R.L.</t>
  </si>
  <si>
    <t>GI GROUP S.P.A.</t>
  </si>
  <si>
    <t xml:space="preserve">HERAMBIENTE S.P.A. </t>
  </si>
  <si>
    <t>ITD SOLUTIONS S.P.A.</t>
  </si>
  <si>
    <t>LAVORGOMMA S.R.L. UNIPERSONALE</t>
  </si>
  <si>
    <t>MANPOWER S.R.L.</t>
  </si>
  <si>
    <t>MB GROUP EXPERTISE SOLUTION SRL</t>
  </si>
  <si>
    <t>OFFICINE MECCANICHE CONTE SRL</t>
  </si>
  <si>
    <t>PA SERVICE S.R.L.</t>
  </si>
  <si>
    <t>SACCLA S.R.L.</t>
  </si>
  <si>
    <t>TRAFILERIE SICILIANE S.P.A.</t>
  </si>
  <si>
    <t>MOSCARIELLO S.R.L.</t>
  </si>
  <si>
    <t>MSR KAPPA S.R.L.</t>
  </si>
  <si>
    <t>PARTENUFFICIO DI FENIZIA ANTONIO S.R.L.</t>
  </si>
  <si>
    <t>PLANETARIA S.R.L.</t>
  </si>
  <si>
    <t>SIR SAFETY SYSTEM S.P.A. UNIPERSONALE</t>
  </si>
  <si>
    <t>TRA.M.A.E.L. S.R.L.</t>
  </si>
  <si>
    <t>VIGILANZA SAN PAOLINO S.R.L.</t>
  </si>
  <si>
    <t>VIVAI BARRETTA GARDEN S.R.L.</t>
  </si>
  <si>
    <t>BARONE GIUSEPPE</t>
  </si>
  <si>
    <t>SANNIO AMBIENTE E TERRITORIO S.R.L.</t>
  </si>
  <si>
    <t>GORI S.P.A.</t>
  </si>
  <si>
    <t>CONNECTIVIA S.R.L.</t>
  </si>
  <si>
    <t>UNIVERSITà DEGLI STUDI NAPOLI PARTHENOPE</t>
  </si>
  <si>
    <t>MAG SPA</t>
  </si>
  <si>
    <t>ROMEO GESTIONI S.P.A.</t>
  </si>
  <si>
    <t>INPS</t>
  </si>
  <si>
    <t>HERA COMM S.P.A</t>
  </si>
  <si>
    <t>AIR FIRE S.P.A.</t>
  </si>
  <si>
    <t>ALD AUTOMOTIVE ITALIA</t>
  </si>
  <si>
    <t>BILANCIAI CAMPANIA S.R.L.</t>
  </si>
  <si>
    <t>ELTEL S.R.L.</t>
  </si>
  <si>
    <t>KUWAIT PETROLEUM ITALIA S.P.A.</t>
  </si>
  <si>
    <t>MAURELLI DISTRIBUZIONE S.P.A.</t>
  </si>
  <si>
    <t>METAMONTAGGI S.R.L.</t>
  </si>
  <si>
    <t>NUCLECO S.P.A.</t>
  </si>
  <si>
    <t>O.R.S.I. ORGANIZ. RAPP. SOC. IND.LI S.R.L.</t>
  </si>
  <si>
    <t>POLIZIOTTO NOTTURNO S.R.L.</t>
  </si>
  <si>
    <t>REA DALMINE SPA</t>
  </si>
  <si>
    <t>T.M.L. ITALIANA IMPIANTI S.R.L.</t>
  </si>
  <si>
    <t>TAILORSAN S.P.A.</t>
  </si>
  <si>
    <t xml:space="preserve">TELECOM ITALIA S.P.A. </t>
  </si>
  <si>
    <t>VIVAI ANTONIO MARRONE S.R.L.</t>
  </si>
  <si>
    <t>PRESIDENZA DEL CONSIGLIO DEI MINISTRI</t>
  </si>
  <si>
    <t>ECO GLOBO S.R.L. UNIPERSONALE</t>
  </si>
  <si>
    <t>A2A ENERGIA S.P.A.</t>
  </si>
  <si>
    <t>FASTWEB S.P.A.</t>
  </si>
  <si>
    <t>BELT SERVICE DI PALUMBO SOFIA</t>
  </si>
  <si>
    <t>BOR S.R.L.</t>
  </si>
  <si>
    <t>ECOLOGIA ALIPERTI S.R.L.</t>
  </si>
  <si>
    <t>GALDO SERVICE S.R.L.</t>
  </si>
  <si>
    <t>GERMANI S.P.A.</t>
  </si>
  <si>
    <t>LEASYS ITALIA S.P.A.</t>
  </si>
  <si>
    <t>RUGGIERO SERBATOI S.R.L.</t>
  </si>
  <si>
    <t>GCERTI ITALY ASSESSMENT &amp; CERTIFICATION SRL</t>
  </si>
  <si>
    <t>STUDIO 81 DATA SYSTEM S.R.L.</t>
  </si>
  <si>
    <t>CIG - ASI CONSORZIO IMPRENDITORI GIUGLIANO</t>
  </si>
  <si>
    <t>AGENZIA DELLE ENTRATE - RISCOSSIONE PROVINCIA DI CASERTA - INTERVENTO SOSTITUTIVO PER ECO GLOBO S.R.L. - CODICE FASCICOLO 28/2026/14549</t>
  </si>
  <si>
    <t>TECTILIA ITALIA S.R.L.</t>
  </si>
  <si>
    <t>COMUNE DI MARANO DI NAPOLI</t>
  </si>
  <si>
    <t>AUTOSCUOLA DI FIORE DI COSTANZO MARIA</t>
  </si>
  <si>
    <t>DAY RISTOSERVICE S.P.A. SOCIETA' BENEFIT</t>
  </si>
  <si>
    <t>ECOCHIMICA STINGO S.R.L.</t>
  </si>
  <si>
    <t>F.A.L.C. S.R.L.</t>
  </si>
  <si>
    <t xml:space="preserve">MITSUBISHI ELECTRIC EUROPE BV </t>
  </si>
  <si>
    <t>N.I.T. NUOVI IMPIANTI TECNOLOGICI S.R.L.</t>
  </si>
  <si>
    <t>NOVINET DI ROSSI PASQUALE</t>
  </si>
  <si>
    <t>OLICOM S.R.L.</t>
  </si>
  <si>
    <t>SILCAM ITALIA S.R.L.</t>
  </si>
  <si>
    <t>SOCIETA' BILANCIAI INTERNAZIONALE S.R.L.</t>
  </si>
  <si>
    <t>TEKNO GREEN S.R.L.</t>
  </si>
  <si>
    <t xml:space="preserve">ZUCCHETTI AMBIENTE S.R.L.EX NICA S.R.L. </t>
  </si>
  <si>
    <t>NOMOS APPALTI S.R.L.</t>
  </si>
  <si>
    <t>WOLTERS KLUWER ITALIA S.R.L.</t>
  </si>
  <si>
    <t>ABC ACQUA BENE COMUNE</t>
  </si>
  <si>
    <t>VEICOLO DACIA DOKKER</t>
  </si>
  <si>
    <t>ITALWARE S.R.L.</t>
  </si>
  <si>
    <t>TEAM SERVICE S.R.L.</t>
  </si>
  <si>
    <t>INFOCAMERE</t>
  </si>
  <si>
    <t>ANALISIS S.R.L.</t>
  </si>
  <si>
    <t>ELECTRA IMPIANTI SOC. COOP.</t>
  </si>
  <si>
    <t>ETICA S.P.A.</t>
  </si>
  <si>
    <t>INT S.R.L (EX INTPOLIURETANI S.A.S.)</t>
  </si>
  <si>
    <t>LINEA VITA CAMPANIA BY COIMEC S.R.L.</t>
  </si>
  <si>
    <t>PAL S.R.L.</t>
  </si>
  <si>
    <t>R.C.M. ROMEO COSTRUZIONI MECCANICHE E MONTAGGI S.R.L.</t>
  </si>
  <si>
    <t xml:space="preserve">S.I.C. S.R.L. (P.I. 03590080655) </t>
  </si>
  <si>
    <t>TUTTOAMBIENTE</t>
  </si>
  <si>
    <t>CONSORZIO ASI</t>
  </si>
  <si>
    <t>DEDA NEXT S.R.L. ex DEDAGROUP</t>
  </si>
  <si>
    <t>ASCENSORI BONAVOLONTA' S.R.L.</t>
  </si>
  <si>
    <t>CANON ITALIA S.P.A.</t>
  </si>
  <si>
    <t>EDIL CAVA S.MARIA LA BRUNA S.R.L.</t>
  </si>
  <si>
    <t>KPMG S.P.A.</t>
  </si>
  <si>
    <t>MATICMIND S.P.A.</t>
  </si>
  <si>
    <t>RC TRACK S.R.L.</t>
  </si>
  <si>
    <t>RGB S.R.L.</t>
  </si>
  <si>
    <t>SIEMENS ENERGY S.R.L.</t>
  </si>
  <si>
    <t>UNIVERSITA' DEGLI STUDI DI NAPOLI FEDERICO II DIPART. SANITA' PUBBLICA</t>
  </si>
  <si>
    <t>numero mandato</t>
  </si>
  <si>
    <t>AGENZIA DELLE ENTRATE - RISCOSSIONE PROVINCIA DI NAPOLI - INTERVENTO SOSTITUTIVO PER A.BA.CO. S.R.L. - CODICE FASCICOLO 71/2025/258434</t>
  </si>
  <si>
    <t>N. documenti liquidati nel trimestre</t>
  </si>
  <si>
    <t>N. documenti liquidati</t>
  </si>
  <si>
    <t>PERSONA FISICA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</si>
</sst>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&quot; gg&quot;"/>
    <numFmt numFmtId="165" formatCode="#,##0.00_ ;\-#,##0.00\ "/>
    <numFmt numFmtId="166" formatCode="_-* #,##0_-;\-* #,##0_-;_-* &quot;-&quot;??_-;_-@_-"/>
  </numFmts>
  <fonts count="13" x14ac:knownFonts="1">
    <font>
      <sz val="11"/>
      <color theme="1"/>
      <name val="Calibri"/>
      <family val="2"/>
      <charset val="1"/>
    </font>
    <font>
      <b/>
      <sz val="10"/>
      <color rgb="FFFFFFFF"/>
      <name val="Arial"/>
      <charset val="1"/>
    </font>
    <font>
      <sz val="10"/>
      <name val="Arial"/>
      <charset val="1"/>
    </font>
    <font>
      <b/>
      <sz val="12"/>
      <color rgb="FFFFFFFF"/>
      <name val="Arial"/>
      <charset val="1"/>
    </font>
    <font>
      <b/>
      <sz val="11"/>
      <name val="Arial"/>
      <charset val="1"/>
    </font>
    <font>
      <b/>
      <sz val="10"/>
      <name val="Arial"/>
      <charset val="1"/>
    </font>
    <font>
      <b/>
      <sz val="11"/>
      <color rgb="FF0000FF"/>
      <name val="Arial"/>
      <charset val="1"/>
    </font>
    <font>
      <i/>
      <sz val="9"/>
      <color rgb="FF595959"/>
      <name val="Arial"/>
      <charset val="1"/>
    </font>
    <font>
      <b/>
      <sz val="14"/>
      <color rgb="FF1F3864"/>
      <name val="Arial"/>
      <charset val="1"/>
    </font>
    <font>
      <b/>
      <sz val="9"/>
      <name val="Tahoma"/>
      <family val="2"/>
    </font>
    <font>
      <sz val="10"/>
      <name val="Arial"/>
      <family val="2"/>
    </font>
    <font>
      <sz val="9"/>
      <name val="Arial"/>
      <family val="2"/>
    </font>
    <font>
      <sz val="11"/>
      <color theme="1"/>
      <name val="Calibri"/>
      <family val="2"/>
      <charset val="1"/>
    </font>
  </fonts>
  <fills count="7">
    <fill>
      <patternFill patternType="none"/>
    </fill>
    <fill>
      <patternFill patternType="gray125"/>
    </fill>
    <fill>
      <patternFill patternType="solid">
        <fgColor rgb="FF1F3864"/>
        <bgColor rgb="FF333333"/>
      </patternFill>
    </fill>
    <fill>
      <patternFill patternType="solid">
        <fgColor rgb="FF2E75B6"/>
        <bgColor rgb="FF0066CC"/>
      </patternFill>
    </fill>
    <fill>
      <patternFill patternType="solid">
        <fgColor rgb="FFD6E4F0"/>
        <bgColor rgb="FFF2F2F2"/>
      </patternFill>
    </fill>
    <fill>
      <patternFill patternType="solid">
        <fgColor rgb="FFF2F2F2"/>
        <bgColor rgb="FFFFFFFF"/>
      </patternFill>
    </fill>
    <fill>
      <patternFill patternType="solid">
        <fgColor rgb="FFFFFF00"/>
        <bgColor rgb="FFFFFF00"/>
      </patternFill>
    </fill>
  </fills>
  <borders count="5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 style="medium">
        <color rgb="FF2E75B6"/>
      </left>
      <right style="medium">
        <color rgb="FF2E75B6"/>
      </right>
      <top style="medium">
        <color rgb="FF2E75B6"/>
      </top>
      <bottom style="medium">
        <color rgb="FF2E75B6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0" fillId="0" borderId="0" applyFont="0" applyFill="0" applyBorder="0" applyAlignment="0" applyProtection="0"/>
    <xf numFmtId="43" fontId="12" fillId="0" borderId="0" applyFont="0" applyFill="0" applyBorder="0" applyAlignment="0" applyProtection="0"/>
  </cellStyleXfs>
  <cellXfs count="33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" fontId="0" fillId="0" borderId="1" xfId="0" applyNumberFormat="1" applyBorder="1" applyAlignment="1">
      <alignment horizontal="center"/>
    </xf>
    <xf numFmtId="4" fontId="0" fillId="0" borderId="1" xfId="0" applyNumberFormat="1" applyBorder="1"/>
    <xf numFmtId="0" fontId="0" fillId="0" borderId="1" xfId="0" applyBorder="1" applyAlignment="1">
      <alignment horizontal="center"/>
    </xf>
    <xf numFmtId="4" fontId="4" fillId="4" borderId="1" xfId="0" applyNumberFormat="1" applyFont="1" applyFill="1" applyBorder="1"/>
    <xf numFmtId="0" fontId="0" fillId="4" borderId="1" xfId="0" applyFill="1" applyBorder="1"/>
    <xf numFmtId="0" fontId="5" fillId="4" borderId="1" xfId="0" applyFont="1" applyFill="1" applyBorder="1"/>
    <xf numFmtId="0" fontId="6" fillId="6" borderId="3" xfId="0" applyFont="1" applyFill="1" applyBorder="1" applyAlignment="1">
      <alignment horizontal="center"/>
    </xf>
    <xf numFmtId="0" fontId="7" fillId="0" borderId="1" xfId="0" applyFont="1" applyBorder="1"/>
    <xf numFmtId="0" fontId="2" fillId="5" borderId="1" xfId="0" applyFont="1" applyFill="1" applyBorder="1"/>
    <xf numFmtId="0" fontId="5" fillId="0" borderId="1" xfId="0" applyFont="1" applyBorder="1" applyAlignment="1">
      <alignment horizontal="center"/>
    </xf>
    <xf numFmtId="0" fontId="4" fillId="4" borderId="1" xfId="0" applyFont="1" applyFill="1" applyBorder="1" applyAlignment="1">
      <alignment horizontal="left" vertical="center"/>
    </xf>
    <xf numFmtId="164" fontId="8" fillId="4" borderId="3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64" fontId="5" fillId="4" borderId="1" xfId="0" applyNumberFormat="1" applyFont="1" applyFill="1" applyBorder="1" applyAlignment="1">
      <alignment horizontal="center"/>
    </xf>
    <xf numFmtId="0" fontId="5" fillId="5" borderId="1" xfId="0" applyFont="1" applyFill="1" applyBorder="1"/>
    <xf numFmtId="1" fontId="2" fillId="5" borderId="1" xfId="0" applyNumberFormat="1" applyFont="1" applyFill="1" applyBorder="1" applyAlignment="1">
      <alignment horizontal="center"/>
    </xf>
    <xf numFmtId="4" fontId="2" fillId="4" borderId="1" xfId="0" applyNumberFormat="1" applyFont="1" applyFill="1" applyBorder="1" applyAlignment="1">
      <alignment horizontal="center"/>
    </xf>
    <xf numFmtId="0" fontId="9" fillId="0" borderId="4" xfId="0" applyFont="1" applyBorder="1" applyAlignment="1">
      <alignment horizontal="center"/>
    </xf>
    <xf numFmtId="14" fontId="9" fillId="0" borderId="4" xfId="0" applyNumberFormat="1" applyFont="1" applyBorder="1" applyAlignment="1">
      <alignment horizontal="center"/>
    </xf>
    <xf numFmtId="165" fontId="9" fillId="0" borderId="4" xfId="1" applyNumberFormat="1" applyFont="1" applyFill="1" applyBorder="1"/>
    <xf numFmtId="14" fontId="9" fillId="0" borderId="4" xfId="0" applyNumberFormat="1" applyFont="1" applyBorder="1" applyAlignment="1">
      <alignment horizontal="left"/>
    </xf>
    <xf numFmtId="14" fontId="11" fillId="0" borderId="4" xfId="0" applyNumberFormat="1" applyFont="1" applyBorder="1"/>
    <xf numFmtId="0" fontId="1" fillId="3" borderId="1" xfId="0" applyFont="1" applyFill="1" applyBorder="1" applyAlignment="1">
      <alignment vertical="center" wrapText="1"/>
    </xf>
    <xf numFmtId="0" fontId="11" fillId="0" borderId="4" xfId="0" applyFont="1" applyBorder="1"/>
    <xf numFmtId="1" fontId="0" fillId="0" borderId="0" xfId="0" applyNumberFormat="1"/>
    <xf numFmtId="43" fontId="5" fillId="0" borderId="1" xfId="2" applyFont="1" applyBorder="1" applyAlignment="1">
      <alignment horizontal="center"/>
    </xf>
    <xf numFmtId="166" fontId="5" fillId="0" borderId="1" xfId="2" applyNumberFormat="1" applyFont="1" applyBorder="1" applyAlignment="1">
      <alignment horizontal="center"/>
    </xf>
    <xf numFmtId="0" fontId="3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/>
    </xf>
  </cellXfs>
  <cellStyles count="3">
    <cellStyle name="Migliaia" xfId="2" builtinId="3"/>
    <cellStyle name="Migliaia 2" xfId="1" xr:uid="{8FE8F08E-A183-46ED-8240-280B2E9229D0}"/>
    <cellStyle name="Normale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D6E4F0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2E75B6"/>
      <rgbColor rgb="FF33CCCC"/>
      <rgbColor rgb="FF99CC00"/>
      <rgbColor rgb="FFFFCC00"/>
      <rgbColor rgb="FFFF9900"/>
      <rgbColor rgb="FFFF6600"/>
      <rgbColor rgb="FF595959"/>
      <rgbColor rgb="FF969696"/>
      <rgbColor rgb="FF1F3864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1037"/>
  <sheetViews>
    <sheetView showGridLines="0" tabSelected="1" zoomScaleNormal="100" workbookViewId="0">
      <pane ySplit="2" topLeftCell="A3" activePane="bottomLeft" state="frozen"/>
      <selection pane="bottomLeft" activeCell="D32" sqref="D32"/>
    </sheetView>
  </sheetViews>
  <sheetFormatPr defaultColWidth="8.7109375" defaultRowHeight="15" x14ac:dyDescent="0.25"/>
  <cols>
    <col min="1" max="1" width="6" customWidth="1"/>
    <col min="2" max="2" width="45.140625" bestFit="1" customWidth="1"/>
    <col min="3" max="3" width="14" customWidth="1"/>
    <col min="4" max="4" width="54.140625" customWidth="1"/>
    <col min="5" max="5" width="16" customWidth="1"/>
    <col min="6" max="7" width="14" customWidth="1"/>
    <col min="8" max="8" width="16" customWidth="1"/>
    <col min="9" max="9" width="18" customWidth="1"/>
    <col min="10" max="10" width="24" customWidth="1"/>
    <col min="11" max="11" width="20" customWidth="1"/>
  </cols>
  <sheetData>
    <row r="1" spans="1:11" ht="27.75" customHeight="1" x14ac:dyDescent="0.25">
      <c r="A1" s="30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</row>
    <row r="2" spans="1:11" ht="36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29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25" t="s">
        <v>277</v>
      </c>
    </row>
    <row r="3" spans="1:11" x14ac:dyDescent="0.25">
      <c r="A3" s="2">
        <v>1</v>
      </c>
      <c r="B3" s="20">
        <v>48</v>
      </c>
      <c r="C3" s="21">
        <v>46022</v>
      </c>
      <c r="D3" s="23" t="s">
        <v>281</v>
      </c>
      <c r="E3" s="22">
        <v>883.99519999999995</v>
      </c>
      <c r="F3" s="21">
        <v>46027</v>
      </c>
      <c r="G3" s="24">
        <v>46027</v>
      </c>
      <c r="H3" s="3">
        <f t="shared" ref="H3:H4" si="0">IF(AND(G3&lt;&gt;"",F3&lt;&gt;""),G3-F3,"")</f>
        <v>0</v>
      </c>
      <c r="I3" s="4">
        <f t="shared" ref="I3:I4" si="1">IF(AND(E3&lt;&gt;"",H3&lt;&gt;""),E3*H3,"")</f>
        <v>0</v>
      </c>
      <c r="J3" s="5" t="str">
        <f t="shared" ref="J3:J4" si="2">IF(G3&lt;&gt;"","T"&amp;INT((MONTH(G3)-1)/3+1)&amp;"/"&amp;YEAR(G3),"")</f>
        <v>T1/2026</v>
      </c>
      <c r="K3" s="26">
        <v>1</v>
      </c>
    </row>
    <row r="4" spans="1:11" x14ac:dyDescent="0.25">
      <c r="A4" s="2">
        <v>2</v>
      </c>
      <c r="B4" s="20">
        <v>43</v>
      </c>
      <c r="C4" s="21">
        <v>46021</v>
      </c>
      <c r="D4" s="23" t="s">
        <v>281</v>
      </c>
      <c r="E4" s="22">
        <v>1246.93</v>
      </c>
      <c r="F4" s="21">
        <v>46027</v>
      </c>
      <c r="G4" s="24">
        <v>46027</v>
      </c>
      <c r="H4" s="3">
        <f t="shared" si="0"/>
        <v>0</v>
      </c>
      <c r="I4" s="4">
        <f t="shared" si="1"/>
        <v>0</v>
      </c>
      <c r="J4" s="5" t="str">
        <f t="shared" si="2"/>
        <v>T1/2026</v>
      </c>
      <c r="K4" s="26">
        <v>1</v>
      </c>
    </row>
    <row r="5" spans="1:11" x14ac:dyDescent="0.25">
      <c r="A5" s="2">
        <v>3</v>
      </c>
      <c r="B5" s="20" t="s">
        <v>30</v>
      </c>
      <c r="C5" s="21">
        <v>45818</v>
      </c>
      <c r="D5" s="23" t="s">
        <v>281</v>
      </c>
      <c r="E5" s="22">
        <v>2971.4048000000003</v>
      </c>
      <c r="F5" s="21">
        <v>46027</v>
      </c>
      <c r="G5" s="24">
        <v>46027</v>
      </c>
      <c r="H5" s="3">
        <f t="shared" ref="H5:H68" si="3">IF(AND(G5&lt;&gt;"",F5&lt;&gt;""),G5-F5,"")</f>
        <v>0</v>
      </c>
      <c r="I5" s="4">
        <f t="shared" ref="I5:I68" si="4">IF(AND(E5&lt;&gt;"",H5&lt;&gt;""),E5*H5,"")</f>
        <v>0</v>
      </c>
      <c r="J5" s="5" t="str">
        <f t="shared" ref="J5:J68" si="5">IF(G5&lt;&gt;"","T"&amp;INT((MONTH(G5)-1)/3+1)&amp;"/"&amp;YEAR(G5),"")</f>
        <v>T1/2026</v>
      </c>
      <c r="K5" s="26">
        <v>1</v>
      </c>
    </row>
    <row r="6" spans="1:11" x14ac:dyDescent="0.25">
      <c r="A6" s="2">
        <v>4</v>
      </c>
      <c r="B6" s="20">
        <v>25017051</v>
      </c>
      <c r="C6" s="21">
        <v>45971</v>
      </c>
      <c r="D6" s="23" t="s">
        <v>162</v>
      </c>
      <c r="E6" s="22">
        <v>764666.67</v>
      </c>
      <c r="F6" s="21">
        <v>46032</v>
      </c>
      <c r="G6" s="24">
        <v>46027</v>
      </c>
      <c r="H6" s="3">
        <f>IF(AND(G6&lt;&gt;"",F6&lt;&gt;""),G6-F6,"")</f>
        <v>-5</v>
      </c>
      <c r="I6" s="4">
        <f t="shared" si="4"/>
        <v>-3823333.35</v>
      </c>
      <c r="J6" s="5" t="str">
        <f t="shared" si="5"/>
        <v>T1/2026</v>
      </c>
      <c r="K6" s="26">
        <v>2</v>
      </c>
    </row>
    <row r="7" spans="1:11" x14ac:dyDescent="0.25">
      <c r="A7" s="2">
        <v>5</v>
      </c>
      <c r="B7" s="20">
        <v>25017050</v>
      </c>
      <c r="C7" s="21">
        <v>45971</v>
      </c>
      <c r="D7" s="23" t="s">
        <v>162</v>
      </c>
      <c r="E7" s="22">
        <v>476379.99</v>
      </c>
      <c r="F7" s="21">
        <v>46033</v>
      </c>
      <c r="G7" s="24">
        <v>46027</v>
      </c>
      <c r="H7" s="3">
        <f t="shared" si="3"/>
        <v>-6</v>
      </c>
      <c r="I7" s="4">
        <f t="shared" si="4"/>
        <v>-2858279.94</v>
      </c>
      <c r="J7" s="5" t="str">
        <f t="shared" si="5"/>
        <v>T1/2026</v>
      </c>
      <c r="K7" s="26">
        <v>2</v>
      </c>
    </row>
    <row r="8" spans="1:11" x14ac:dyDescent="0.25">
      <c r="A8" s="2">
        <v>6</v>
      </c>
      <c r="B8" s="20" t="s">
        <v>31</v>
      </c>
      <c r="C8" s="21">
        <v>46029</v>
      </c>
      <c r="D8" s="23" t="s">
        <v>163</v>
      </c>
      <c r="E8" s="22">
        <v>29.7</v>
      </c>
      <c r="F8" s="21">
        <v>46029</v>
      </c>
      <c r="G8" s="24">
        <v>46029</v>
      </c>
      <c r="H8" s="3">
        <f t="shared" si="3"/>
        <v>0</v>
      </c>
      <c r="I8" s="4">
        <f t="shared" si="4"/>
        <v>0</v>
      </c>
      <c r="J8" s="5" t="str">
        <f t="shared" si="5"/>
        <v>T1/2026</v>
      </c>
      <c r="K8" s="26">
        <v>4</v>
      </c>
    </row>
    <row r="9" spans="1:11" x14ac:dyDescent="0.25">
      <c r="A9" s="2">
        <v>7</v>
      </c>
      <c r="B9" s="20">
        <v>257</v>
      </c>
      <c r="C9" s="21">
        <v>45961</v>
      </c>
      <c r="D9" s="23" t="s">
        <v>164</v>
      </c>
      <c r="E9" s="22">
        <v>25120.32</v>
      </c>
      <c r="F9" s="21">
        <v>45995</v>
      </c>
      <c r="G9" s="24">
        <v>46030</v>
      </c>
      <c r="H9" s="3">
        <f t="shared" si="3"/>
        <v>35</v>
      </c>
      <c r="I9" s="4">
        <f t="shared" si="4"/>
        <v>879211.2</v>
      </c>
      <c r="J9" s="5" t="str">
        <f t="shared" si="5"/>
        <v>T1/2026</v>
      </c>
      <c r="K9" s="26">
        <v>5</v>
      </c>
    </row>
    <row r="10" spans="1:11" x14ac:dyDescent="0.25">
      <c r="A10" s="2">
        <v>8</v>
      </c>
      <c r="B10" s="20">
        <v>99</v>
      </c>
      <c r="C10" s="21">
        <v>45961</v>
      </c>
      <c r="D10" s="23" t="s">
        <v>165</v>
      </c>
      <c r="E10" s="22">
        <v>10765.86</v>
      </c>
      <c r="F10" s="21">
        <v>45996</v>
      </c>
      <c r="G10" s="24">
        <v>46030</v>
      </c>
      <c r="H10" s="3">
        <f t="shared" si="3"/>
        <v>34</v>
      </c>
      <c r="I10" s="4">
        <f t="shared" si="4"/>
        <v>366039.24</v>
      </c>
      <c r="J10" s="5" t="str">
        <f t="shared" si="5"/>
        <v>T1/2026</v>
      </c>
      <c r="K10" s="26">
        <v>5</v>
      </c>
    </row>
    <row r="11" spans="1:11" x14ac:dyDescent="0.25">
      <c r="A11" s="2">
        <v>9</v>
      </c>
      <c r="B11" s="20">
        <v>1075</v>
      </c>
      <c r="C11" s="21">
        <v>46014</v>
      </c>
      <c r="D11" s="23" t="s">
        <v>166</v>
      </c>
      <c r="E11" s="22">
        <v>23990.400000000001</v>
      </c>
      <c r="F11" s="21">
        <v>46044</v>
      </c>
      <c r="G11" s="24">
        <v>46030</v>
      </c>
      <c r="H11" s="3">
        <f t="shared" si="3"/>
        <v>-14</v>
      </c>
      <c r="I11" s="4">
        <f t="shared" si="4"/>
        <v>-335865.60000000003</v>
      </c>
      <c r="J11" s="5" t="str">
        <f t="shared" si="5"/>
        <v>T1/2026</v>
      </c>
      <c r="K11" s="26">
        <v>5</v>
      </c>
    </row>
    <row r="12" spans="1:11" x14ac:dyDescent="0.25">
      <c r="A12" s="2">
        <v>10</v>
      </c>
      <c r="B12" s="20" t="s">
        <v>32</v>
      </c>
      <c r="C12" s="21">
        <v>45952</v>
      </c>
      <c r="D12" s="23" t="s">
        <v>167</v>
      </c>
      <c r="E12" s="22">
        <v>8316.83</v>
      </c>
      <c r="F12" s="21">
        <v>46031</v>
      </c>
      <c r="G12" s="24">
        <v>46031</v>
      </c>
      <c r="H12" s="3">
        <f t="shared" si="3"/>
        <v>0</v>
      </c>
      <c r="I12" s="4">
        <f t="shared" si="4"/>
        <v>0</v>
      </c>
      <c r="J12" s="5" t="str">
        <f t="shared" si="5"/>
        <v>T1/2026</v>
      </c>
      <c r="K12" s="26">
        <v>12</v>
      </c>
    </row>
    <row r="13" spans="1:11" x14ac:dyDescent="0.25">
      <c r="A13" s="2">
        <v>11</v>
      </c>
      <c r="B13" s="20" t="s">
        <v>33</v>
      </c>
      <c r="C13" s="21">
        <v>46001</v>
      </c>
      <c r="D13" s="23" t="s">
        <v>168</v>
      </c>
      <c r="E13" s="22">
        <v>1262.8599999999999</v>
      </c>
      <c r="F13" s="21">
        <v>46032</v>
      </c>
      <c r="G13" s="24">
        <v>46031</v>
      </c>
      <c r="H13" s="3">
        <f t="shared" si="3"/>
        <v>-1</v>
      </c>
      <c r="I13" s="4">
        <f t="shared" si="4"/>
        <v>-1262.8599999999999</v>
      </c>
      <c r="J13" s="5" t="str">
        <f t="shared" si="5"/>
        <v>T1/2026</v>
      </c>
      <c r="K13" s="26">
        <v>14</v>
      </c>
    </row>
    <row r="14" spans="1:11" x14ac:dyDescent="0.25">
      <c r="A14" s="2">
        <v>12</v>
      </c>
      <c r="B14" s="20" t="s">
        <v>31</v>
      </c>
      <c r="C14" s="21">
        <v>46036</v>
      </c>
      <c r="D14" s="23" t="s">
        <v>168</v>
      </c>
      <c r="E14" s="22">
        <v>1616.68</v>
      </c>
      <c r="F14" s="21">
        <v>46036</v>
      </c>
      <c r="G14" s="24">
        <v>46036</v>
      </c>
      <c r="H14" s="3">
        <f t="shared" si="3"/>
        <v>0</v>
      </c>
      <c r="I14" s="4">
        <f t="shared" si="4"/>
        <v>0</v>
      </c>
      <c r="J14" s="5" t="str">
        <f t="shared" si="5"/>
        <v>T1/2026</v>
      </c>
      <c r="K14" s="26">
        <v>21</v>
      </c>
    </row>
    <row r="15" spans="1:11" x14ac:dyDescent="0.25">
      <c r="A15" s="2">
        <v>13</v>
      </c>
      <c r="B15" s="20">
        <v>86</v>
      </c>
      <c r="C15" s="21">
        <v>45991</v>
      </c>
      <c r="D15" s="23" t="s">
        <v>169</v>
      </c>
      <c r="E15" s="22">
        <v>54214.76</v>
      </c>
      <c r="F15" s="21">
        <v>46033</v>
      </c>
      <c r="G15" s="24">
        <v>46036</v>
      </c>
      <c r="H15" s="3">
        <f t="shared" si="3"/>
        <v>3</v>
      </c>
      <c r="I15" s="4">
        <f t="shared" si="4"/>
        <v>162644.28</v>
      </c>
      <c r="J15" s="5" t="str">
        <f t="shared" si="5"/>
        <v>T1/2026</v>
      </c>
      <c r="K15" s="26">
        <v>22</v>
      </c>
    </row>
    <row r="16" spans="1:11" x14ac:dyDescent="0.25">
      <c r="A16" s="2">
        <v>14</v>
      </c>
      <c r="B16" s="20">
        <v>3877</v>
      </c>
      <c r="C16" s="21">
        <v>46014</v>
      </c>
      <c r="D16" s="23" t="s">
        <v>170</v>
      </c>
      <c r="E16" s="22">
        <v>101.45000000000002</v>
      </c>
      <c r="F16" s="21">
        <v>46044</v>
      </c>
      <c r="G16" s="24">
        <v>46036</v>
      </c>
      <c r="H16" s="3">
        <f t="shared" si="3"/>
        <v>-8</v>
      </c>
      <c r="I16" s="4">
        <f t="shared" si="4"/>
        <v>-811.60000000000014</v>
      </c>
      <c r="J16" s="5" t="str">
        <f t="shared" si="5"/>
        <v>T1/2026</v>
      </c>
      <c r="K16" s="26">
        <v>22</v>
      </c>
    </row>
    <row r="17" spans="1:11" x14ac:dyDescent="0.25">
      <c r="A17" s="2">
        <v>15</v>
      </c>
      <c r="B17" s="20">
        <v>1809</v>
      </c>
      <c r="C17" s="21">
        <v>45986</v>
      </c>
      <c r="D17" s="23" t="s">
        <v>171</v>
      </c>
      <c r="E17" s="22">
        <v>1989.21</v>
      </c>
      <c r="F17" s="21">
        <v>46018</v>
      </c>
      <c r="G17" s="24">
        <v>46036</v>
      </c>
      <c r="H17" s="3">
        <f t="shared" si="3"/>
        <v>18</v>
      </c>
      <c r="I17" s="4">
        <f t="shared" si="4"/>
        <v>35805.78</v>
      </c>
      <c r="J17" s="5" t="str">
        <f t="shared" si="5"/>
        <v>T1/2026</v>
      </c>
      <c r="K17" s="26">
        <v>22</v>
      </c>
    </row>
    <row r="18" spans="1:11" x14ac:dyDescent="0.25">
      <c r="A18" s="2">
        <v>16</v>
      </c>
      <c r="B18" s="20">
        <v>1810</v>
      </c>
      <c r="C18" s="21">
        <v>45986</v>
      </c>
      <c r="D18" s="23" t="s">
        <v>171</v>
      </c>
      <c r="E18" s="22">
        <v>507.06</v>
      </c>
      <c r="F18" s="21">
        <v>46018</v>
      </c>
      <c r="G18" s="24">
        <v>46036</v>
      </c>
      <c r="H18" s="3">
        <f t="shared" si="3"/>
        <v>18</v>
      </c>
      <c r="I18" s="4">
        <f t="shared" si="4"/>
        <v>9127.08</v>
      </c>
      <c r="J18" s="5" t="str">
        <f t="shared" si="5"/>
        <v>T1/2026</v>
      </c>
      <c r="K18" s="26">
        <v>22</v>
      </c>
    </row>
    <row r="19" spans="1:11" x14ac:dyDescent="0.25">
      <c r="A19" s="2">
        <v>17</v>
      </c>
      <c r="B19" s="20">
        <v>1811</v>
      </c>
      <c r="C19" s="21">
        <v>45986</v>
      </c>
      <c r="D19" s="23" t="s">
        <v>171</v>
      </c>
      <c r="E19" s="22">
        <v>243.77999999999997</v>
      </c>
      <c r="F19" s="21">
        <v>46018</v>
      </c>
      <c r="G19" s="24">
        <v>46036</v>
      </c>
      <c r="H19" s="3">
        <f t="shared" si="3"/>
        <v>18</v>
      </c>
      <c r="I19" s="4">
        <f t="shared" si="4"/>
        <v>4388.0399999999991</v>
      </c>
      <c r="J19" s="5" t="str">
        <f t="shared" si="5"/>
        <v>T1/2026</v>
      </c>
      <c r="K19" s="26">
        <v>22</v>
      </c>
    </row>
    <row r="20" spans="1:11" x14ac:dyDescent="0.25">
      <c r="A20" s="2">
        <v>18</v>
      </c>
      <c r="B20" s="20">
        <v>1808</v>
      </c>
      <c r="C20" s="21">
        <v>45986</v>
      </c>
      <c r="D20" s="23" t="s">
        <v>171</v>
      </c>
      <c r="E20" s="22">
        <v>1989.21</v>
      </c>
      <c r="F20" s="21">
        <v>46018</v>
      </c>
      <c r="G20" s="24">
        <v>46036</v>
      </c>
      <c r="H20" s="3">
        <f t="shared" si="3"/>
        <v>18</v>
      </c>
      <c r="I20" s="4">
        <f t="shared" si="4"/>
        <v>35805.78</v>
      </c>
      <c r="J20" s="5" t="str">
        <f t="shared" si="5"/>
        <v>T1/2026</v>
      </c>
      <c r="K20" s="26">
        <v>22</v>
      </c>
    </row>
    <row r="21" spans="1:11" x14ac:dyDescent="0.25">
      <c r="A21" s="2">
        <v>19</v>
      </c>
      <c r="B21" s="20">
        <v>1812</v>
      </c>
      <c r="C21" s="21">
        <v>45986</v>
      </c>
      <c r="D21" s="23" t="s">
        <v>171</v>
      </c>
      <c r="E21" s="22">
        <v>243.77999999999997</v>
      </c>
      <c r="F21" s="21">
        <v>46018</v>
      </c>
      <c r="G21" s="24">
        <v>46036</v>
      </c>
      <c r="H21" s="3">
        <f t="shared" si="3"/>
        <v>18</v>
      </c>
      <c r="I21" s="4">
        <f t="shared" si="4"/>
        <v>4388.0399999999991</v>
      </c>
      <c r="J21" s="5" t="str">
        <f t="shared" si="5"/>
        <v>T1/2026</v>
      </c>
      <c r="K21" s="26">
        <v>22</v>
      </c>
    </row>
    <row r="22" spans="1:11" x14ac:dyDescent="0.25">
      <c r="A22" s="2">
        <v>20</v>
      </c>
      <c r="B22" s="20">
        <v>738</v>
      </c>
      <c r="C22" s="21">
        <v>45991</v>
      </c>
      <c r="D22" s="23" t="s">
        <v>172</v>
      </c>
      <c r="E22" s="22">
        <v>10469.24</v>
      </c>
      <c r="F22" s="21">
        <v>46030</v>
      </c>
      <c r="G22" s="24">
        <v>46036</v>
      </c>
      <c r="H22" s="3">
        <f t="shared" si="3"/>
        <v>6</v>
      </c>
      <c r="I22" s="4">
        <f t="shared" si="4"/>
        <v>62815.44</v>
      </c>
      <c r="J22" s="5" t="str">
        <f t="shared" si="5"/>
        <v>T1/2026</v>
      </c>
      <c r="K22" s="26">
        <v>22</v>
      </c>
    </row>
    <row r="23" spans="1:11" x14ac:dyDescent="0.25">
      <c r="A23" s="2">
        <v>21</v>
      </c>
      <c r="B23" s="20">
        <v>739</v>
      </c>
      <c r="C23" s="21">
        <v>45991</v>
      </c>
      <c r="D23" s="23" t="s">
        <v>172</v>
      </c>
      <c r="E23" s="22">
        <v>3591.08</v>
      </c>
      <c r="F23" s="21">
        <v>46030</v>
      </c>
      <c r="G23" s="24">
        <v>46036</v>
      </c>
      <c r="H23" s="3">
        <f t="shared" si="3"/>
        <v>6</v>
      </c>
      <c r="I23" s="4">
        <f t="shared" si="4"/>
        <v>21546.48</v>
      </c>
      <c r="J23" s="5" t="str">
        <f t="shared" si="5"/>
        <v>T1/2026</v>
      </c>
      <c r="K23" s="26">
        <v>22</v>
      </c>
    </row>
    <row r="24" spans="1:11" x14ac:dyDescent="0.25">
      <c r="A24" s="2">
        <v>22</v>
      </c>
      <c r="B24" s="20" t="s">
        <v>34</v>
      </c>
      <c r="C24" s="21">
        <v>45961</v>
      </c>
      <c r="D24" s="23" t="s">
        <v>173</v>
      </c>
      <c r="E24" s="22">
        <v>455.99999999999994</v>
      </c>
      <c r="F24" s="21">
        <v>45993</v>
      </c>
      <c r="G24" s="24">
        <v>46036</v>
      </c>
      <c r="H24" s="3">
        <f t="shared" si="3"/>
        <v>43</v>
      </c>
      <c r="I24" s="4">
        <f t="shared" si="4"/>
        <v>19607.999999999996</v>
      </c>
      <c r="J24" s="5" t="str">
        <f t="shared" si="5"/>
        <v>T1/2026</v>
      </c>
      <c r="K24" s="26">
        <v>22</v>
      </c>
    </row>
    <row r="25" spans="1:11" x14ac:dyDescent="0.25">
      <c r="A25" s="2">
        <v>23</v>
      </c>
      <c r="B25" s="20">
        <v>6001469361</v>
      </c>
      <c r="C25" s="21">
        <v>45989</v>
      </c>
      <c r="D25" s="23" t="s">
        <v>173</v>
      </c>
      <c r="E25" s="22">
        <v>304</v>
      </c>
      <c r="F25" s="21">
        <v>46020</v>
      </c>
      <c r="G25" s="24">
        <v>46036</v>
      </c>
      <c r="H25" s="3">
        <f t="shared" si="3"/>
        <v>16</v>
      </c>
      <c r="I25" s="4">
        <f t="shared" si="4"/>
        <v>4864</v>
      </c>
      <c r="J25" s="5" t="str">
        <f t="shared" si="5"/>
        <v>T1/2026</v>
      </c>
      <c r="K25" s="26">
        <v>22</v>
      </c>
    </row>
    <row r="26" spans="1:11" x14ac:dyDescent="0.25">
      <c r="A26" s="2">
        <v>24</v>
      </c>
      <c r="B26" s="20">
        <v>6001469363</v>
      </c>
      <c r="C26" s="21">
        <v>45989</v>
      </c>
      <c r="D26" s="23" t="s">
        <v>173</v>
      </c>
      <c r="E26" s="22">
        <v>227.99999999999997</v>
      </c>
      <c r="F26" s="21">
        <v>46020</v>
      </c>
      <c r="G26" s="24">
        <v>46036</v>
      </c>
      <c r="H26" s="3">
        <f t="shared" si="3"/>
        <v>16</v>
      </c>
      <c r="I26" s="4">
        <f t="shared" si="4"/>
        <v>3647.9999999999995</v>
      </c>
      <c r="J26" s="5" t="str">
        <f t="shared" si="5"/>
        <v>T1/2026</v>
      </c>
      <c r="K26" s="26">
        <v>22</v>
      </c>
    </row>
    <row r="27" spans="1:11" x14ac:dyDescent="0.25">
      <c r="A27" s="2">
        <v>25</v>
      </c>
      <c r="B27" s="20" t="s">
        <v>35</v>
      </c>
      <c r="C27" s="21">
        <v>45989</v>
      </c>
      <c r="D27" s="23" t="s">
        <v>173</v>
      </c>
      <c r="E27" s="22">
        <v>455.99999999999994</v>
      </c>
      <c r="F27" s="21">
        <v>46020</v>
      </c>
      <c r="G27" s="24">
        <v>46036</v>
      </c>
      <c r="H27" s="3">
        <f t="shared" si="3"/>
        <v>16</v>
      </c>
      <c r="I27" s="4">
        <f t="shared" si="4"/>
        <v>7295.9999999999991</v>
      </c>
      <c r="J27" s="5" t="str">
        <f t="shared" si="5"/>
        <v>T1/2026</v>
      </c>
      <c r="K27" s="26">
        <v>22</v>
      </c>
    </row>
    <row r="28" spans="1:11" x14ac:dyDescent="0.25">
      <c r="A28" s="2">
        <v>26</v>
      </c>
      <c r="B28" s="20">
        <v>6001469364</v>
      </c>
      <c r="C28" s="21">
        <v>45989</v>
      </c>
      <c r="D28" s="23" t="s">
        <v>173</v>
      </c>
      <c r="E28" s="22">
        <v>152</v>
      </c>
      <c r="F28" s="21">
        <v>46020</v>
      </c>
      <c r="G28" s="24">
        <v>46036</v>
      </c>
      <c r="H28" s="3">
        <f t="shared" si="3"/>
        <v>16</v>
      </c>
      <c r="I28" s="4">
        <f t="shared" si="4"/>
        <v>2432</v>
      </c>
      <c r="J28" s="5" t="str">
        <f t="shared" si="5"/>
        <v>T1/2026</v>
      </c>
      <c r="K28" s="26">
        <v>22</v>
      </c>
    </row>
    <row r="29" spans="1:11" x14ac:dyDescent="0.25">
      <c r="A29" s="2">
        <v>27</v>
      </c>
      <c r="B29" s="20">
        <v>6001469362</v>
      </c>
      <c r="C29" s="21">
        <v>45989</v>
      </c>
      <c r="D29" s="23" t="s">
        <v>173</v>
      </c>
      <c r="E29" s="22">
        <v>304</v>
      </c>
      <c r="F29" s="21">
        <v>46020</v>
      </c>
      <c r="G29" s="24">
        <v>46036</v>
      </c>
      <c r="H29" s="3">
        <f t="shared" si="3"/>
        <v>16</v>
      </c>
      <c r="I29" s="4">
        <f t="shared" si="4"/>
        <v>4864</v>
      </c>
      <c r="J29" s="5" t="str">
        <f t="shared" si="5"/>
        <v>T1/2026</v>
      </c>
      <c r="K29" s="26">
        <v>22</v>
      </c>
    </row>
    <row r="30" spans="1:11" x14ac:dyDescent="0.25">
      <c r="A30" s="2">
        <v>28</v>
      </c>
      <c r="B30" s="20">
        <v>6001469365</v>
      </c>
      <c r="C30" s="21">
        <v>45989</v>
      </c>
      <c r="D30" s="23" t="s">
        <v>173</v>
      </c>
      <c r="E30" s="22">
        <v>152</v>
      </c>
      <c r="F30" s="21">
        <v>46020</v>
      </c>
      <c r="G30" s="24">
        <v>46036</v>
      </c>
      <c r="H30" s="3">
        <f t="shared" si="3"/>
        <v>16</v>
      </c>
      <c r="I30" s="4">
        <f t="shared" si="4"/>
        <v>2432</v>
      </c>
      <c r="J30" s="5" t="str">
        <f t="shared" si="5"/>
        <v>T1/2026</v>
      </c>
      <c r="K30" s="26">
        <v>22</v>
      </c>
    </row>
    <row r="31" spans="1:11" x14ac:dyDescent="0.25">
      <c r="A31" s="2">
        <v>29</v>
      </c>
      <c r="B31" s="20">
        <v>200038</v>
      </c>
      <c r="C31" s="21">
        <v>46013</v>
      </c>
      <c r="D31" s="23" t="s">
        <v>174</v>
      </c>
      <c r="E31" s="22">
        <v>54464</v>
      </c>
      <c r="F31" s="21">
        <v>46044</v>
      </c>
      <c r="G31" s="24">
        <v>46036</v>
      </c>
      <c r="H31" s="3">
        <f t="shared" si="3"/>
        <v>-8</v>
      </c>
      <c r="I31" s="4">
        <f t="shared" si="4"/>
        <v>-435712</v>
      </c>
      <c r="J31" s="5" t="str">
        <f t="shared" si="5"/>
        <v>T1/2026</v>
      </c>
      <c r="K31" s="26">
        <v>22</v>
      </c>
    </row>
    <row r="32" spans="1:11" x14ac:dyDescent="0.25">
      <c r="A32" s="2">
        <v>30</v>
      </c>
      <c r="B32" s="20">
        <v>436</v>
      </c>
      <c r="C32" s="21">
        <v>45991</v>
      </c>
      <c r="D32" s="23" t="s">
        <v>175</v>
      </c>
      <c r="E32" s="22">
        <v>6965</v>
      </c>
      <c r="F32" s="21">
        <v>46032</v>
      </c>
      <c r="G32" s="24">
        <v>46036</v>
      </c>
      <c r="H32" s="3">
        <f t="shared" si="3"/>
        <v>4</v>
      </c>
      <c r="I32" s="4">
        <f t="shared" si="4"/>
        <v>27860</v>
      </c>
      <c r="J32" s="5" t="str">
        <f t="shared" si="5"/>
        <v>T1/2026</v>
      </c>
      <c r="K32" s="26">
        <v>22</v>
      </c>
    </row>
    <row r="33" spans="1:11" x14ac:dyDescent="0.25">
      <c r="A33" s="2">
        <v>31</v>
      </c>
      <c r="B33" s="20">
        <v>2228</v>
      </c>
      <c r="C33" s="21">
        <v>45869</v>
      </c>
      <c r="D33" s="23" t="s">
        <v>176</v>
      </c>
      <c r="E33" s="22">
        <v>11289.83</v>
      </c>
      <c r="F33" s="21">
        <v>45905</v>
      </c>
      <c r="G33" s="24">
        <v>46036</v>
      </c>
      <c r="H33" s="3">
        <f t="shared" si="3"/>
        <v>131</v>
      </c>
      <c r="I33" s="4">
        <f t="shared" si="4"/>
        <v>1478967.73</v>
      </c>
      <c r="J33" s="5" t="str">
        <f t="shared" si="5"/>
        <v>T1/2026</v>
      </c>
      <c r="K33" s="26">
        <v>22</v>
      </c>
    </row>
    <row r="34" spans="1:11" x14ac:dyDescent="0.25">
      <c r="A34" s="2">
        <v>32</v>
      </c>
      <c r="B34" s="20">
        <v>2488</v>
      </c>
      <c r="C34" s="21">
        <v>45900</v>
      </c>
      <c r="D34" s="23" t="s">
        <v>176</v>
      </c>
      <c r="E34" s="22">
        <v>24396.11</v>
      </c>
      <c r="F34" s="21">
        <v>45941</v>
      </c>
      <c r="G34" s="24">
        <v>46036</v>
      </c>
      <c r="H34" s="3">
        <f t="shared" si="3"/>
        <v>95</v>
      </c>
      <c r="I34" s="4">
        <f t="shared" si="4"/>
        <v>2317630.4500000002</v>
      </c>
      <c r="J34" s="5" t="str">
        <f t="shared" si="5"/>
        <v>T1/2026</v>
      </c>
      <c r="K34" s="26">
        <v>22</v>
      </c>
    </row>
    <row r="35" spans="1:11" x14ac:dyDescent="0.25">
      <c r="A35" s="2">
        <v>33</v>
      </c>
      <c r="B35" s="20">
        <v>2733</v>
      </c>
      <c r="C35" s="21">
        <v>45930</v>
      </c>
      <c r="D35" s="23" t="s">
        <v>176</v>
      </c>
      <c r="E35" s="22">
        <v>22820.570000000003</v>
      </c>
      <c r="F35" s="21">
        <v>45970</v>
      </c>
      <c r="G35" s="24">
        <v>46036</v>
      </c>
      <c r="H35" s="3">
        <f t="shared" si="3"/>
        <v>66</v>
      </c>
      <c r="I35" s="4">
        <f t="shared" si="4"/>
        <v>1506157.62</v>
      </c>
      <c r="J35" s="5" t="str">
        <f t="shared" si="5"/>
        <v>T1/2026</v>
      </c>
      <c r="K35" s="26">
        <v>22</v>
      </c>
    </row>
    <row r="36" spans="1:11" x14ac:dyDescent="0.25">
      <c r="A36" s="2">
        <v>34</v>
      </c>
      <c r="B36" s="20">
        <v>3044</v>
      </c>
      <c r="C36" s="21">
        <v>45961</v>
      </c>
      <c r="D36" s="23" t="s">
        <v>176</v>
      </c>
      <c r="E36" s="22">
        <v>23911.94</v>
      </c>
      <c r="F36" s="21">
        <v>46002</v>
      </c>
      <c r="G36" s="24">
        <v>46036</v>
      </c>
      <c r="H36" s="3">
        <f t="shared" si="3"/>
        <v>34</v>
      </c>
      <c r="I36" s="4">
        <f t="shared" si="4"/>
        <v>813005.96</v>
      </c>
      <c r="J36" s="5" t="str">
        <f t="shared" si="5"/>
        <v>T1/2026</v>
      </c>
      <c r="K36" s="26">
        <v>22</v>
      </c>
    </row>
    <row r="37" spans="1:11" x14ac:dyDescent="0.25">
      <c r="A37" s="2">
        <v>35</v>
      </c>
      <c r="B37" s="20">
        <v>3484</v>
      </c>
      <c r="C37" s="21">
        <v>45991</v>
      </c>
      <c r="D37" s="23" t="s">
        <v>176</v>
      </c>
      <c r="E37" s="22">
        <v>17879.789999999997</v>
      </c>
      <c r="F37" s="21">
        <v>46032</v>
      </c>
      <c r="G37" s="24">
        <v>46036</v>
      </c>
      <c r="H37" s="3">
        <f t="shared" si="3"/>
        <v>4</v>
      </c>
      <c r="I37" s="4">
        <f t="shared" si="4"/>
        <v>71519.159999999989</v>
      </c>
      <c r="J37" s="5" t="str">
        <f t="shared" si="5"/>
        <v>T1/2026</v>
      </c>
      <c r="K37" s="26">
        <v>22</v>
      </c>
    </row>
    <row r="38" spans="1:11" x14ac:dyDescent="0.25">
      <c r="A38" s="2">
        <v>36</v>
      </c>
      <c r="B38" s="20">
        <v>2484</v>
      </c>
      <c r="C38" s="21">
        <v>45900</v>
      </c>
      <c r="D38" s="23" t="s">
        <v>176</v>
      </c>
      <c r="E38" s="22">
        <v>3462.7999999999993</v>
      </c>
      <c r="F38" s="21">
        <v>45941</v>
      </c>
      <c r="G38" s="24">
        <v>46036</v>
      </c>
      <c r="H38" s="3">
        <f t="shared" si="3"/>
        <v>95</v>
      </c>
      <c r="I38" s="4">
        <f t="shared" si="4"/>
        <v>328965.99999999994</v>
      </c>
      <c r="J38" s="5" t="str">
        <f t="shared" si="5"/>
        <v>T1/2026</v>
      </c>
      <c r="K38" s="26">
        <v>22</v>
      </c>
    </row>
    <row r="39" spans="1:11" x14ac:dyDescent="0.25">
      <c r="A39" s="2">
        <v>37</v>
      </c>
      <c r="B39" s="20">
        <v>2736</v>
      </c>
      <c r="C39" s="21">
        <v>45930</v>
      </c>
      <c r="D39" s="23" t="s">
        <v>176</v>
      </c>
      <c r="E39" s="22">
        <v>4032.0599999999995</v>
      </c>
      <c r="F39" s="21">
        <v>45970</v>
      </c>
      <c r="G39" s="24">
        <v>46036</v>
      </c>
      <c r="H39" s="3">
        <f t="shared" si="3"/>
        <v>66</v>
      </c>
      <c r="I39" s="4">
        <f t="shared" si="4"/>
        <v>266115.95999999996</v>
      </c>
      <c r="J39" s="5" t="str">
        <f t="shared" si="5"/>
        <v>T1/2026</v>
      </c>
      <c r="K39" s="26">
        <v>22</v>
      </c>
    </row>
    <row r="40" spans="1:11" x14ac:dyDescent="0.25">
      <c r="A40" s="2">
        <v>38</v>
      </c>
      <c r="B40" s="20">
        <v>3023</v>
      </c>
      <c r="C40" s="21">
        <v>45961</v>
      </c>
      <c r="D40" s="23" t="s">
        <v>176</v>
      </c>
      <c r="E40" s="22">
        <v>247.75999999999996</v>
      </c>
      <c r="F40" s="21">
        <v>46003</v>
      </c>
      <c r="G40" s="24">
        <v>46036</v>
      </c>
      <c r="H40" s="3">
        <f t="shared" si="3"/>
        <v>33</v>
      </c>
      <c r="I40" s="4">
        <f t="shared" si="4"/>
        <v>8176.079999999999</v>
      </c>
      <c r="J40" s="5" t="str">
        <f t="shared" si="5"/>
        <v>T1/2026</v>
      </c>
      <c r="K40" s="26">
        <v>22</v>
      </c>
    </row>
    <row r="41" spans="1:11" x14ac:dyDescent="0.25">
      <c r="A41" s="2">
        <v>39</v>
      </c>
      <c r="B41" s="20">
        <v>3024</v>
      </c>
      <c r="C41" s="21">
        <v>45961</v>
      </c>
      <c r="D41" s="23" t="s">
        <v>176</v>
      </c>
      <c r="E41" s="22">
        <v>26490.01</v>
      </c>
      <c r="F41" s="21">
        <v>46003</v>
      </c>
      <c r="G41" s="24">
        <v>46036</v>
      </c>
      <c r="H41" s="3">
        <f t="shared" si="3"/>
        <v>33</v>
      </c>
      <c r="I41" s="4">
        <f t="shared" si="4"/>
        <v>874170.33</v>
      </c>
      <c r="J41" s="5" t="str">
        <f t="shared" si="5"/>
        <v>T1/2026</v>
      </c>
      <c r="K41" s="26">
        <v>22</v>
      </c>
    </row>
    <row r="42" spans="1:11" x14ac:dyDescent="0.25">
      <c r="A42" s="2">
        <v>40</v>
      </c>
      <c r="B42" s="20">
        <v>3026</v>
      </c>
      <c r="C42" s="21">
        <v>45961</v>
      </c>
      <c r="D42" s="23" t="s">
        <v>176</v>
      </c>
      <c r="E42" s="22">
        <v>3945.0599999999995</v>
      </c>
      <c r="F42" s="21">
        <v>46003</v>
      </c>
      <c r="G42" s="24">
        <v>46036</v>
      </c>
      <c r="H42" s="3">
        <f t="shared" si="3"/>
        <v>33</v>
      </c>
      <c r="I42" s="4">
        <f t="shared" si="4"/>
        <v>130186.97999999998</v>
      </c>
      <c r="J42" s="5" t="str">
        <f t="shared" si="5"/>
        <v>T1/2026</v>
      </c>
      <c r="K42" s="26">
        <v>22</v>
      </c>
    </row>
    <row r="43" spans="1:11" x14ac:dyDescent="0.25">
      <c r="A43" s="2">
        <v>41</v>
      </c>
      <c r="B43" s="20">
        <v>3655</v>
      </c>
      <c r="C43" s="21">
        <v>45991</v>
      </c>
      <c r="D43" s="23" t="s">
        <v>177</v>
      </c>
      <c r="E43" s="22">
        <v>18606.5</v>
      </c>
      <c r="F43" s="21">
        <v>46033</v>
      </c>
      <c r="G43" s="24">
        <v>46036</v>
      </c>
      <c r="H43" s="3">
        <f t="shared" si="3"/>
        <v>3</v>
      </c>
      <c r="I43" s="4">
        <f t="shared" si="4"/>
        <v>55819.5</v>
      </c>
      <c r="J43" s="5" t="str">
        <f t="shared" si="5"/>
        <v>T1/2026</v>
      </c>
      <c r="K43" s="26">
        <v>22</v>
      </c>
    </row>
    <row r="44" spans="1:11" x14ac:dyDescent="0.25">
      <c r="A44" s="2">
        <v>42</v>
      </c>
      <c r="B44" s="20">
        <v>487</v>
      </c>
      <c r="C44" s="21">
        <v>46000</v>
      </c>
      <c r="D44" s="23" t="s">
        <v>178</v>
      </c>
      <c r="E44" s="22">
        <v>150141.04999999999</v>
      </c>
      <c r="F44" s="21">
        <v>46036</v>
      </c>
      <c r="G44" s="24">
        <v>46036</v>
      </c>
      <c r="H44" s="3">
        <f t="shared" si="3"/>
        <v>0</v>
      </c>
      <c r="I44" s="4">
        <f t="shared" si="4"/>
        <v>0</v>
      </c>
      <c r="J44" s="5" t="str">
        <f t="shared" si="5"/>
        <v>T1/2026</v>
      </c>
      <c r="K44" s="26">
        <v>22</v>
      </c>
    </row>
    <row r="45" spans="1:11" x14ac:dyDescent="0.25">
      <c r="A45" s="2">
        <v>43</v>
      </c>
      <c r="B45" s="20">
        <v>491</v>
      </c>
      <c r="C45" s="21">
        <v>46003</v>
      </c>
      <c r="D45" s="23" t="s">
        <v>178</v>
      </c>
      <c r="E45" s="22">
        <v>34697.29</v>
      </c>
      <c r="F45" s="21">
        <v>46036</v>
      </c>
      <c r="G45" s="24">
        <v>46036</v>
      </c>
      <c r="H45" s="3">
        <f t="shared" si="3"/>
        <v>0</v>
      </c>
      <c r="I45" s="4">
        <f t="shared" si="4"/>
        <v>0</v>
      </c>
      <c r="J45" s="5" t="str">
        <f t="shared" si="5"/>
        <v>T1/2026</v>
      </c>
      <c r="K45" s="26">
        <v>22</v>
      </c>
    </row>
    <row r="46" spans="1:11" x14ac:dyDescent="0.25">
      <c r="A46" s="2">
        <v>44</v>
      </c>
      <c r="B46" s="20" t="s">
        <v>36</v>
      </c>
      <c r="C46" s="21">
        <v>45991</v>
      </c>
      <c r="D46" s="23" t="s">
        <v>179</v>
      </c>
      <c r="E46" s="22">
        <v>20752.080000000002</v>
      </c>
      <c r="F46" s="21">
        <v>46032</v>
      </c>
      <c r="G46" s="24">
        <v>46036</v>
      </c>
      <c r="H46" s="3">
        <f t="shared" si="3"/>
        <v>4</v>
      </c>
      <c r="I46" s="4">
        <f t="shared" si="4"/>
        <v>83008.320000000007</v>
      </c>
      <c r="J46" s="5" t="str">
        <f t="shared" si="5"/>
        <v>T1/2026</v>
      </c>
      <c r="K46" s="26">
        <v>22</v>
      </c>
    </row>
    <row r="47" spans="1:11" x14ac:dyDescent="0.25">
      <c r="A47" s="2">
        <v>45</v>
      </c>
      <c r="B47" s="20" t="s">
        <v>37</v>
      </c>
      <c r="C47" s="21">
        <v>46006</v>
      </c>
      <c r="D47" s="23" t="s">
        <v>180</v>
      </c>
      <c r="E47" s="22">
        <v>23738.57</v>
      </c>
      <c r="F47" s="21">
        <v>46037</v>
      </c>
      <c r="G47" s="24">
        <v>46036</v>
      </c>
      <c r="H47" s="3">
        <f t="shared" si="3"/>
        <v>-1</v>
      </c>
      <c r="I47" s="4">
        <f t="shared" si="4"/>
        <v>-23738.57</v>
      </c>
      <c r="J47" s="5" t="str">
        <f t="shared" si="5"/>
        <v>T1/2026</v>
      </c>
      <c r="K47" s="26">
        <v>22</v>
      </c>
    </row>
    <row r="48" spans="1:11" x14ac:dyDescent="0.25">
      <c r="A48" s="2">
        <v>46</v>
      </c>
      <c r="B48" s="20" t="s">
        <v>38</v>
      </c>
      <c r="C48" s="21">
        <v>46006</v>
      </c>
      <c r="D48" s="23" t="s">
        <v>180</v>
      </c>
      <c r="E48" s="22">
        <v>285923.40000000002</v>
      </c>
      <c r="F48" s="21">
        <v>46037</v>
      </c>
      <c r="G48" s="24">
        <v>46036</v>
      </c>
      <c r="H48" s="3">
        <f t="shared" si="3"/>
        <v>-1</v>
      </c>
      <c r="I48" s="4">
        <f t="shared" si="4"/>
        <v>-285923.40000000002</v>
      </c>
      <c r="J48" s="5" t="str">
        <f t="shared" si="5"/>
        <v>T1/2026</v>
      </c>
      <c r="K48" s="26">
        <v>22</v>
      </c>
    </row>
    <row r="49" spans="1:11" x14ac:dyDescent="0.25">
      <c r="A49" s="2">
        <v>47</v>
      </c>
      <c r="B49" s="20" t="s">
        <v>39</v>
      </c>
      <c r="C49" s="21">
        <v>46006</v>
      </c>
      <c r="D49" s="23" t="s">
        <v>180</v>
      </c>
      <c r="E49" s="22">
        <v>440611.35</v>
      </c>
      <c r="F49" s="21">
        <v>46037</v>
      </c>
      <c r="G49" s="24">
        <v>46036</v>
      </c>
      <c r="H49" s="3">
        <f t="shared" si="3"/>
        <v>-1</v>
      </c>
      <c r="I49" s="4">
        <f t="shared" si="4"/>
        <v>-440611.35</v>
      </c>
      <c r="J49" s="5" t="str">
        <f t="shared" si="5"/>
        <v>T1/2026</v>
      </c>
      <c r="K49" s="26">
        <v>22</v>
      </c>
    </row>
    <row r="50" spans="1:11" x14ac:dyDescent="0.25">
      <c r="A50" s="2">
        <v>48</v>
      </c>
      <c r="B50" s="20" t="s">
        <v>40</v>
      </c>
      <c r="C50" s="21">
        <v>46006</v>
      </c>
      <c r="D50" s="23" t="s">
        <v>180</v>
      </c>
      <c r="E50" s="22">
        <v>193445.55000000002</v>
      </c>
      <c r="F50" s="21">
        <v>46037</v>
      </c>
      <c r="G50" s="24">
        <v>46036</v>
      </c>
      <c r="H50" s="3">
        <f t="shared" si="3"/>
        <v>-1</v>
      </c>
      <c r="I50" s="4">
        <f t="shared" si="4"/>
        <v>-193445.55000000002</v>
      </c>
      <c r="J50" s="5" t="str">
        <f t="shared" si="5"/>
        <v>T1/2026</v>
      </c>
      <c r="K50" s="26">
        <v>22</v>
      </c>
    </row>
    <row r="51" spans="1:11" x14ac:dyDescent="0.25">
      <c r="A51" s="2">
        <v>49</v>
      </c>
      <c r="B51" s="20" t="s">
        <v>41</v>
      </c>
      <c r="C51" s="21">
        <v>46006</v>
      </c>
      <c r="D51" s="23" t="s">
        <v>180</v>
      </c>
      <c r="E51" s="22">
        <v>726883.42999999993</v>
      </c>
      <c r="F51" s="21">
        <v>46037</v>
      </c>
      <c r="G51" s="24">
        <v>46036</v>
      </c>
      <c r="H51" s="3">
        <f t="shared" si="3"/>
        <v>-1</v>
      </c>
      <c r="I51" s="4">
        <f t="shared" si="4"/>
        <v>-726883.42999999993</v>
      </c>
      <c r="J51" s="5" t="str">
        <f t="shared" si="5"/>
        <v>T1/2026</v>
      </c>
      <c r="K51" s="26">
        <v>22</v>
      </c>
    </row>
    <row r="52" spans="1:11" x14ac:dyDescent="0.25">
      <c r="A52" s="2">
        <v>50</v>
      </c>
      <c r="B52" s="20">
        <v>25116270</v>
      </c>
      <c r="C52" s="21">
        <v>45988</v>
      </c>
      <c r="D52" s="23" t="s">
        <v>181</v>
      </c>
      <c r="E52" s="22">
        <v>198.16</v>
      </c>
      <c r="F52" s="21">
        <v>46018</v>
      </c>
      <c r="G52" s="24">
        <v>46036</v>
      </c>
      <c r="H52" s="3">
        <f t="shared" si="3"/>
        <v>18</v>
      </c>
      <c r="I52" s="4">
        <f t="shared" si="4"/>
        <v>3566.88</v>
      </c>
      <c r="J52" s="5" t="str">
        <f t="shared" si="5"/>
        <v>T1/2026</v>
      </c>
      <c r="K52" s="26">
        <v>22</v>
      </c>
    </row>
    <row r="53" spans="1:11" x14ac:dyDescent="0.25">
      <c r="A53" s="2">
        <v>51</v>
      </c>
      <c r="B53" s="20">
        <v>4173</v>
      </c>
      <c r="C53" s="21">
        <v>46013</v>
      </c>
      <c r="D53" s="23" t="s">
        <v>182</v>
      </c>
      <c r="E53" s="22">
        <v>11224.2</v>
      </c>
      <c r="F53" s="21">
        <v>46044</v>
      </c>
      <c r="G53" s="24">
        <v>46036</v>
      </c>
      <c r="H53" s="3">
        <f t="shared" si="3"/>
        <v>-8</v>
      </c>
      <c r="I53" s="4">
        <f t="shared" si="4"/>
        <v>-89793.600000000006</v>
      </c>
      <c r="J53" s="5" t="str">
        <f t="shared" si="5"/>
        <v>T1/2026</v>
      </c>
      <c r="K53" s="26">
        <v>22</v>
      </c>
    </row>
    <row r="54" spans="1:11" x14ac:dyDescent="0.25">
      <c r="A54" s="2">
        <v>52</v>
      </c>
      <c r="B54" s="20">
        <v>1138267</v>
      </c>
      <c r="C54" s="21">
        <v>45991</v>
      </c>
      <c r="D54" s="23" t="s">
        <v>183</v>
      </c>
      <c r="E54" s="22">
        <v>4719.49</v>
      </c>
      <c r="F54" s="21">
        <v>46032</v>
      </c>
      <c r="G54" s="24">
        <v>46036</v>
      </c>
      <c r="H54" s="3">
        <f t="shared" si="3"/>
        <v>4</v>
      </c>
      <c r="I54" s="4">
        <f t="shared" si="4"/>
        <v>18877.96</v>
      </c>
      <c r="J54" s="5" t="str">
        <f t="shared" si="5"/>
        <v>T1/2026</v>
      </c>
      <c r="K54" s="26">
        <v>22</v>
      </c>
    </row>
    <row r="55" spans="1:11" x14ac:dyDescent="0.25">
      <c r="A55" s="2">
        <v>53</v>
      </c>
      <c r="B55" s="20">
        <v>258</v>
      </c>
      <c r="C55" s="21">
        <v>45961</v>
      </c>
      <c r="D55" s="23" t="s">
        <v>184</v>
      </c>
      <c r="E55" s="22">
        <v>810.38</v>
      </c>
      <c r="F55" s="21">
        <v>45994</v>
      </c>
      <c r="G55" s="24">
        <v>46036</v>
      </c>
      <c r="H55" s="3">
        <f t="shared" si="3"/>
        <v>42</v>
      </c>
      <c r="I55" s="4">
        <f t="shared" si="4"/>
        <v>34035.96</v>
      </c>
      <c r="J55" s="5" t="str">
        <f t="shared" si="5"/>
        <v>T1/2026</v>
      </c>
      <c r="K55" s="26">
        <v>22</v>
      </c>
    </row>
    <row r="56" spans="1:11" x14ac:dyDescent="0.25">
      <c r="A56" s="2">
        <v>54</v>
      </c>
      <c r="B56" s="20">
        <v>276</v>
      </c>
      <c r="C56" s="21">
        <v>45989</v>
      </c>
      <c r="D56" s="23" t="s">
        <v>184</v>
      </c>
      <c r="E56" s="22">
        <v>5263.2300000000005</v>
      </c>
      <c r="F56" s="21">
        <v>46023</v>
      </c>
      <c r="G56" s="24">
        <v>46036</v>
      </c>
      <c r="H56" s="3">
        <f t="shared" si="3"/>
        <v>13</v>
      </c>
      <c r="I56" s="4">
        <f t="shared" si="4"/>
        <v>68421.990000000005</v>
      </c>
      <c r="J56" s="5" t="str">
        <f t="shared" si="5"/>
        <v>T1/2026</v>
      </c>
      <c r="K56" s="26">
        <v>22</v>
      </c>
    </row>
    <row r="57" spans="1:11" x14ac:dyDescent="0.25">
      <c r="A57" s="2">
        <v>55</v>
      </c>
      <c r="B57" s="20">
        <v>278</v>
      </c>
      <c r="C57" s="21">
        <v>45991</v>
      </c>
      <c r="D57" s="23" t="s">
        <v>184</v>
      </c>
      <c r="E57" s="22">
        <v>121.12</v>
      </c>
      <c r="F57" s="21">
        <v>46030</v>
      </c>
      <c r="G57" s="24">
        <v>46036</v>
      </c>
      <c r="H57" s="3">
        <f t="shared" si="3"/>
        <v>6</v>
      </c>
      <c r="I57" s="4">
        <f t="shared" si="4"/>
        <v>726.72</v>
      </c>
      <c r="J57" s="5" t="str">
        <f t="shared" si="5"/>
        <v>T1/2026</v>
      </c>
      <c r="K57" s="26">
        <v>22</v>
      </c>
    </row>
    <row r="58" spans="1:11" x14ac:dyDescent="0.25">
      <c r="A58" s="2">
        <v>56</v>
      </c>
      <c r="B58" s="20">
        <v>148</v>
      </c>
      <c r="C58" s="21">
        <v>45991</v>
      </c>
      <c r="D58" s="23" t="s">
        <v>185</v>
      </c>
      <c r="E58" s="22">
        <v>24449.39</v>
      </c>
      <c r="F58" s="21">
        <v>46038</v>
      </c>
      <c r="G58" s="24">
        <v>46036</v>
      </c>
      <c r="H58" s="3">
        <f t="shared" si="3"/>
        <v>-2</v>
      </c>
      <c r="I58" s="4">
        <f t="shared" si="4"/>
        <v>-48898.78</v>
      </c>
      <c r="J58" s="5" t="str">
        <f t="shared" si="5"/>
        <v>T1/2026</v>
      </c>
      <c r="K58" s="26">
        <v>22</v>
      </c>
    </row>
    <row r="59" spans="1:11" x14ac:dyDescent="0.25">
      <c r="A59" s="2">
        <v>57</v>
      </c>
      <c r="B59" s="20">
        <v>140</v>
      </c>
      <c r="C59" s="21">
        <v>46000</v>
      </c>
      <c r="D59" s="23" t="s">
        <v>186</v>
      </c>
      <c r="E59" s="22">
        <v>364497.8</v>
      </c>
      <c r="F59" s="21">
        <v>46031</v>
      </c>
      <c r="G59" s="24">
        <v>46036</v>
      </c>
      <c r="H59" s="3">
        <f t="shared" si="3"/>
        <v>5</v>
      </c>
      <c r="I59" s="4">
        <f t="shared" si="4"/>
        <v>1822489</v>
      </c>
      <c r="J59" s="5" t="str">
        <f t="shared" si="5"/>
        <v>T1/2026</v>
      </c>
      <c r="K59" s="26">
        <v>22</v>
      </c>
    </row>
    <row r="60" spans="1:11" x14ac:dyDescent="0.25">
      <c r="A60" s="2">
        <v>58</v>
      </c>
      <c r="B60" s="20">
        <v>23054</v>
      </c>
      <c r="C60" s="21">
        <v>45952</v>
      </c>
      <c r="D60" s="23" t="s">
        <v>187</v>
      </c>
      <c r="E60" s="22">
        <v>6850.3000000000011</v>
      </c>
      <c r="F60" s="21">
        <v>45982</v>
      </c>
      <c r="G60" s="24">
        <v>46036</v>
      </c>
      <c r="H60" s="3">
        <f t="shared" si="3"/>
        <v>54</v>
      </c>
      <c r="I60" s="4">
        <f t="shared" si="4"/>
        <v>369916.20000000007</v>
      </c>
      <c r="J60" s="5" t="str">
        <f t="shared" si="5"/>
        <v>T1/2026</v>
      </c>
      <c r="K60" s="26">
        <v>22</v>
      </c>
    </row>
    <row r="61" spans="1:11" x14ac:dyDescent="0.25">
      <c r="A61" s="2">
        <v>59</v>
      </c>
      <c r="B61" s="20">
        <v>25736</v>
      </c>
      <c r="C61" s="21">
        <v>45985</v>
      </c>
      <c r="D61" s="23" t="s">
        <v>187</v>
      </c>
      <c r="E61" s="22">
        <v>6850.3000000000011</v>
      </c>
      <c r="F61" s="21">
        <v>46016</v>
      </c>
      <c r="G61" s="24">
        <v>46036</v>
      </c>
      <c r="H61" s="3">
        <f t="shared" si="3"/>
        <v>20</v>
      </c>
      <c r="I61" s="4">
        <f t="shared" si="4"/>
        <v>137006.00000000003</v>
      </c>
      <c r="J61" s="5" t="str">
        <f t="shared" si="5"/>
        <v>T1/2026</v>
      </c>
      <c r="K61" s="26">
        <v>22</v>
      </c>
    </row>
    <row r="62" spans="1:11" x14ac:dyDescent="0.25">
      <c r="A62" s="2">
        <v>60</v>
      </c>
      <c r="B62" s="20">
        <v>27990</v>
      </c>
      <c r="C62" s="21">
        <v>46010</v>
      </c>
      <c r="D62" s="23" t="s">
        <v>187</v>
      </c>
      <c r="E62" s="22">
        <v>2055.09</v>
      </c>
      <c r="F62" s="21">
        <v>46040</v>
      </c>
      <c r="G62" s="24">
        <v>46036</v>
      </c>
      <c r="H62" s="3">
        <f t="shared" si="3"/>
        <v>-4</v>
      </c>
      <c r="I62" s="4">
        <f t="shared" si="4"/>
        <v>-8220.36</v>
      </c>
      <c r="J62" s="5" t="str">
        <f t="shared" si="5"/>
        <v>T1/2026</v>
      </c>
      <c r="K62" s="26">
        <v>22</v>
      </c>
    </row>
    <row r="63" spans="1:11" x14ac:dyDescent="0.25">
      <c r="A63" s="2">
        <v>61</v>
      </c>
      <c r="B63" s="20">
        <v>1585</v>
      </c>
      <c r="C63" s="21">
        <v>45989</v>
      </c>
      <c r="D63" s="23" t="s">
        <v>188</v>
      </c>
      <c r="E63" s="22">
        <v>24832.080000000002</v>
      </c>
      <c r="F63" s="21">
        <v>46024</v>
      </c>
      <c r="G63" s="24">
        <v>46036</v>
      </c>
      <c r="H63" s="3">
        <f t="shared" si="3"/>
        <v>12</v>
      </c>
      <c r="I63" s="4">
        <f t="shared" si="4"/>
        <v>297984.96000000002</v>
      </c>
      <c r="J63" s="5" t="str">
        <f t="shared" si="5"/>
        <v>T1/2026</v>
      </c>
      <c r="K63" s="26">
        <v>22</v>
      </c>
    </row>
    <row r="64" spans="1:11" x14ac:dyDescent="0.25">
      <c r="A64" s="2">
        <v>62</v>
      </c>
      <c r="B64" s="20">
        <v>299</v>
      </c>
      <c r="C64" s="21">
        <v>46009</v>
      </c>
      <c r="D64" s="23" t="s">
        <v>189</v>
      </c>
      <c r="E64" s="22">
        <v>1350.28</v>
      </c>
      <c r="F64" s="21">
        <v>46039</v>
      </c>
      <c r="G64" s="24">
        <v>46037</v>
      </c>
      <c r="H64" s="3">
        <f t="shared" si="3"/>
        <v>-2</v>
      </c>
      <c r="I64" s="4">
        <f t="shared" si="4"/>
        <v>-2700.56</v>
      </c>
      <c r="J64" s="5" t="str">
        <f t="shared" si="5"/>
        <v>T1/2026</v>
      </c>
      <c r="K64" s="26">
        <v>23</v>
      </c>
    </row>
    <row r="65" spans="1:11" x14ac:dyDescent="0.25">
      <c r="A65" s="2">
        <v>63</v>
      </c>
      <c r="B65" s="20">
        <v>300</v>
      </c>
      <c r="C65" s="21">
        <v>46009</v>
      </c>
      <c r="D65" s="23" t="s">
        <v>189</v>
      </c>
      <c r="E65" s="22">
        <v>416.76000000000005</v>
      </c>
      <c r="F65" s="21">
        <v>46039</v>
      </c>
      <c r="G65" s="24">
        <v>46037</v>
      </c>
      <c r="H65" s="3">
        <f t="shared" si="3"/>
        <v>-2</v>
      </c>
      <c r="I65" s="4">
        <f t="shared" si="4"/>
        <v>-833.5200000000001</v>
      </c>
      <c r="J65" s="5" t="str">
        <f t="shared" si="5"/>
        <v>T1/2026</v>
      </c>
      <c r="K65" s="26">
        <v>23</v>
      </c>
    </row>
    <row r="66" spans="1:11" x14ac:dyDescent="0.25">
      <c r="A66" s="2">
        <v>64</v>
      </c>
      <c r="B66" s="20">
        <v>302</v>
      </c>
      <c r="C66" s="21">
        <v>46009</v>
      </c>
      <c r="D66" s="23" t="s">
        <v>189</v>
      </c>
      <c r="E66" s="22">
        <v>93.62</v>
      </c>
      <c r="F66" s="21">
        <v>46039</v>
      </c>
      <c r="G66" s="24">
        <v>46037</v>
      </c>
      <c r="H66" s="3">
        <f t="shared" si="3"/>
        <v>-2</v>
      </c>
      <c r="I66" s="4">
        <f t="shared" si="4"/>
        <v>-187.24</v>
      </c>
      <c r="J66" s="5" t="str">
        <f t="shared" si="5"/>
        <v>T1/2026</v>
      </c>
      <c r="K66" s="26">
        <v>23</v>
      </c>
    </row>
    <row r="67" spans="1:11" x14ac:dyDescent="0.25">
      <c r="A67" s="2">
        <v>65</v>
      </c>
      <c r="B67" s="20">
        <v>298</v>
      </c>
      <c r="C67" s="21">
        <v>46009</v>
      </c>
      <c r="D67" s="23" t="s">
        <v>189</v>
      </c>
      <c r="E67" s="22">
        <v>497.7</v>
      </c>
      <c r="F67" s="21">
        <v>46039</v>
      </c>
      <c r="G67" s="24">
        <v>46037</v>
      </c>
      <c r="H67" s="3">
        <f t="shared" si="3"/>
        <v>-2</v>
      </c>
      <c r="I67" s="4">
        <f t="shared" si="4"/>
        <v>-995.4</v>
      </c>
      <c r="J67" s="5" t="str">
        <f t="shared" si="5"/>
        <v>T1/2026</v>
      </c>
      <c r="K67" s="26">
        <v>23</v>
      </c>
    </row>
    <row r="68" spans="1:11" x14ac:dyDescent="0.25">
      <c r="A68" s="2">
        <v>66</v>
      </c>
      <c r="B68" s="20">
        <v>301</v>
      </c>
      <c r="C68" s="21">
        <v>46009</v>
      </c>
      <c r="D68" s="23" t="s">
        <v>189</v>
      </c>
      <c r="E68" s="22">
        <v>128.05000000000001</v>
      </c>
      <c r="F68" s="21">
        <v>46039</v>
      </c>
      <c r="G68" s="24">
        <v>46037</v>
      </c>
      <c r="H68" s="3">
        <f t="shared" si="3"/>
        <v>-2</v>
      </c>
      <c r="I68" s="4">
        <f t="shared" si="4"/>
        <v>-256.10000000000002</v>
      </c>
      <c r="J68" s="5" t="str">
        <f t="shared" si="5"/>
        <v>T1/2026</v>
      </c>
      <c r="K68" s="26">
        <v>23</v>
      </c>
    </row>
    <row r="69" spans="1:11" x14ac:dyDescent="0.25">
      <c r="A69" s="2">
        <v>67</v>
      </c>
      <c r="B69" s="20">
        <v>347</v>
      </c>
      <c r="C69" s="21">
        <v>45954</v>
      </c>
      <c r="D69" s="23" t="s">
        <v>190</v>
      </c>
      <c r="E69" s="22">
        <v>5804.18</v>
      </c>
      <c r="F69" s="21">
        <v>45984</v>
      </c>
      <c r="G69" s="24">
        <v>46037</v>
      </c>
      <c r="H69" s="3">
        <f t="shared" ref="H69:H132" si="6">IF(AND(G69&lt;&gt;"",F69&lt;&gt;""),G69-F69,"")</f>
        <v>53</v>
      </c>
      <c r="I69" s="4">
        <f t="shared" ref="I69:I132" si="7">IF(AND(E69&lt;&gt;"",H69&lt;&gt;""),E69*H69,"")</f>
        <v>307621.54000000004</v>
      </c>
      <c r="J69" s="5" t="str">
        <f t="shared" ref="J69:J132" si="8">IF(G69&lt;&gt;"","T"&amp;INT((MONTH(G69)-1)/3+1)&amp;"/"&amp;YEAR(G69),"")</f>
        <v>T1/2026</v>
      </c>
      <c r="K69" s="26">
        <v>23</v>
      </c>
    </row>
    <row r="70" spans="1:11" x14ac:dyDescent="0.25">
      <c r="A70" s="2">
        <v>68</v>
      </c>
      <c r="B70" s="20">
        <v>7434</v>
      </c>
      <c r="C70" s="21">
        <v>45989</v>
      </c>
      <c r="D70" s="23" t="s">
        <v>191</v>
      </c>
      <c r="E70" s="22">
        <v>348.55</v>
      </c>
      <c r="F70" s="21">
        <v>46023</v>
      </c>
      <c r="G70" s="24">
        <v>46037</v>
      </c>
      <c r="H70" s="3">
        <f t="shared" si="6"/>
        <v>14</v>
      </c>
      <c r="I70" s="4">
        <f t="shared" si="7"/>
        <v>4879.7</v>
      </c>
      <c r="J70" s="5" t="str">
        <f t="shared" si="8"/>
        <v>T1/2026</v>
      </c>
      <c r="K70" s="26">
        <v>23</v>
      </c>
    </row>
    <row r="71" spans="1:11" x14ac:dyDescent="0.25">
      <c r="A71" s="2">
        <v>69</v>
      </c>
      <c r="B71" s="20">
        <v>7432</v>
      </c>
      <c r="C71" s="21">
        <v>45989</v>
      </c>
      <c r="D71" s="23" t="s">
        <v>191</v>
      </c>
      <c r="E71" s="22">
        <v>1222.25</v>
      </c>
      <c r="F71" s="21">
        <v>46024</v>
      </c>
      <c r="G71" s="24">
        <v>46037</v>
      </c>
      <c r="H71" s="3">
        <f t="shared" si="6"/>
        <v>13</v>
      </c>
      <c r="I71" s="4">
        <f t="shared" si="7"/>
        <v>15889.25</v>
      </c>
      <c r="J71" s="5" t="str">
        <f t="shared" si="8"/>
        <v>T1/2026</v>
      </c>
      <c r="K71" s="26">
        <v>23</v>
      </c>
    </row>
    <row r="72" spans="1:11" x14ac:dyDescent="0.25">
      <c r="A72" s="2">
        <v>70</v>
      </c>
      <c r="B72" s="20">
        <v>288</v>
      </c>
      <c r="C72" s="21">
        <v>46008</v>
      </c>
      <c r="D72" s="23" t="s">
        <v>192</v>
      </c>
      <c r="E72" s="22">
        <v>930.33</v>
      </c>
      <c r="F72" s="21">
        <v>46038</v>
      </c>
      <c r="G72" s="24">
        <v>46037</v>
      </c>
      <c r="H72" s="3">
        <f t="shared" si="6"/>
        <v>-1</v>
      </c>
      <c r="I72" s="4">
        <f t="shared" si="7"/>
        <v>-930.33</v>
      </c>
      <c r="J72" s="5" t="str">
        <f t="shared" si="8"/>
        <v>T1/2026</v>
      </c>
      <c r="K72" s="26">
        <v>23</v>
      </c>
    </row>
    <row r="73" spans="1:11" x14ac:dyDescent="0.25">
      <c r="A73" s="2">
        <v>71</v>
      </c>
      <c r="B73" s="20">
        <v>289</v>
      </c>
      <c r="C73" s="21">
        <v>46009</v>
      </c>
      <c r="D73" s="23" t="s">
        <v>192</v>
      </c>
      <c r="E73" s="22">
        <v>211.88000000000002</v>
      </c>
      <c r="F73" s="21">
        <v>46040</v>
      </c>
      <c r="G73" s="24">
        <v>46037</v>
      </c>
      <c r="H73" s="3">
        <f t="shared" si="6"/>
        <v>-3</v>
      </c>
      <c r="I73" s="4">
        <f t="shared" si="7"/>
        <v>-635.6400000000001</v>
      </c>
      <c r="J73" s="5" t="str">
        <f t="shared" si="8"/>
        <v>T1/2026</v>
      </c>
      <c r="K73" s="26">
        <v>23</v>
      </c>
    </row>
    <row r="74" spans="1:11" x14ac:dyDescent="0.25">
      <c r="A74" s="2">
        <v>72</v>
      </c>
      <c r="B74" s="20">
        <v>290</v>
      </c>
      <c r="C74" s="21">
        <v>46009</v>
      </c>
      <c r="D74" s="23" t="s">
        <v>192</v>
      </c>
      <c r="E74" s="22">
        <v>1111.45</v>
      </c>
      <c r="F74" s="21">
        <v>46040</v>
      </c>
      <c r="G74" s="24">
        <v>46037</v>
      </c>
      <c r="H74" s="3">
        <f t="shared" si="6"/>
        <v>-3</v>
      </c>
      <c r="I74" s="4">
        <f t="shared" si="7"/>
        <v>-3334.3500000000004</v>
      </c>
      <c r="J74" s="5" t="str">
        <f t="shared" si="8"/>
        <v>T1/2026</v>
      </c>
      <c r="K74" s="26">
        <v>23</v>
      </c>
    </row>
    <row r="75" spans="1:11" x14ac:dyDescent="0.25">
      <c r="A75" s="2">
        <v>73</v>
      </c>
      <c r="B75" s="20">
        <v>291</v>
      </c>
      <c r="C75" s="21">
        <v>46009</v>
      </c>
      <c r="D75" s="23" t="s">
        <v>192</v>
      </c>
      <c r="E75" s="22">
        <v>905.81000000000017</v>
      </c>
      <c r="F75" s="21">
        <v>46040</v>
      </c>
      <c r="G75" s="24">
        <v>46037</v>
      </c>
      <c r="H75" s="3">
        <f t="shared" si="6"/>
        <v>-3</v>
      </c>
      <c r="I75" s="4">
        <f t="shared" si="7"/>
        <v>-2717.4300000000003</v>
      </c>
      <c r="J75" s="5" t="str">
        <f t="shared" si="8"/>
        <v>T1/2026</v>
      </c>
      <c r="K75" s="26">
        <v>23</v>
      </c>
    </row>
    <row r="76" spans="1:11" x14ac:dyDescent="0.25">
      <c r="A76" s="2">
        <v>74</v>
      </c>
      <c r="B76" s="20">
        <v>2700000312</v>
      </c>
      <c r="C76" s="21">
        <v>45808</v>
      </c>
      <c r="D76" s="23" t="s">
        <v>193</v>
      </c>
      <c r="E76" s="22">
        <v>4724.01</v>
      </c>
      <c r="F76" s="21">
        <v>45848</v>
      </c>
      <c r="G76" s="24">
        <v>46037</v>
      </c>
      <c r="H76" s="3">
        <f t="shared" si="6"/>
        <v>189</v>
      </c>
      <c r="I76" s="4">
        <f t="shared" si="7"/>
        <v>892837.89</v>
      </c>
      <c r="J76" s="5" t="str">
        <f t="shared" si="8"/>
        <v>T1/2026</v>
      </c>
      <c r="K76" s="26">
        <v>23</v>
      </c>
    </row>
    <row r="77" spans="1:11" x14ac:dyDescent="0.25">
      <c r="A77" s="2">
        <v>75</v>
      </c>
      <c r="B77" s="20">
        <v>586</v>
      </c>
      <c r="C77" s="21">
        <v>45991</v>
      </c>
      <c r="D77" s="23" t="s">
        <v>194</v>
      </c>
      <c r="E77" s="22">
        <v>5480.27</v>
      </c>
      <c r="F77" s="21">
        <v>46026</v>
      </c>
      <c r="G77" s="24">
        <v>46037</v>
      </c>
      <c r="H77" s="3">
        <f t="shared" si="6"/>
        <v>11</v>
      </c>
      <c r="I77" s="4">
        <f t="shared" si="7"/>
        <v>60282.97</v>
      </c>
      <c r="J77" s="5" t="str">
        <f t="shared" si="8"/>
        <v>T1/2026</v>
      </c>
      <c r="K77" s="26">
        <v>23</v>
      </c>
    </row>
    <row r="78" spans="1:11" x14ac:dyDescent="0.25">
      <c r="A78" s="2">
        <v>76</v>
      </c>
      <c r="B78" s="20">
        <v>615</v>
      </c>
      <c r="C78" s="21">
        <v>45991</v>
      </c>
      <c r="D78" s="23" t="s">
        <v>194</v>
      </c>
      <c r="E78" s="22">
        <v>2871.84</v>
      </c>
      <c r="F78" s="21">
        <v>46038</v>
      </c>
      <c r="G78" s="24">
        <v>46037</v>
      </c>
      <c r="H78" s="3">
        <f t="shared" si="6"/>
        <v>-1</v>
      </c>
      <c r="I78" s="4">
        <f t="shared" si="7"/>
        <v>-2871.84</v>
      </c>
      <c r="J78" s="5" t="str">
        <f t="shared" si="8"/>
        <v>T1/2026</v>
      </c>
      <c r="K78" s="26">
        <v>23</v>
      </c>
    </row>
    <row r="79" spans="1:11" x14ac:dyDescent="0.25">
      <c r="A79" s="2">
        <v>77</v>
      </c>
      <c r="B79" s="20">
        <v>67</v>
      </c>
      <c r="C79" s="21">
        <v>45991</v>
      </c>
      <c r="D79" s="23" t="s">
        <v>195</v>
      </c>
      <c r="E79" s="22">
        <v>3613.44</v>
      </c>
      <c r="F79" s="21">
        <v>46032</v>
      </c>
      <c r="G79" s="24">
        <v>46037</v>
      </c>
      <c r="H79" s="3">
        <f t="shared" si="6"/>
        <v>5</v>
      </c>
      <c r="I79" s="4">
        <f t="shared" si="7"/>
        <v>18067.2</v>
      </c>
      <c r="J79" s="5" t="str">
        <f t="shared" si="8"/>
        <v>T1/2026</v>
      </c>
      <c r="K79" s="26">
        <v>23</v>
      </c>
    </row>
    <row r="80" spans="1:11" x14ac:dyDescent="0.25">
      <c r="A80" s="2">
        <v>78</v>
      </c>
      <c r="B80" s="20">
        <v>66</v>
      </c>
      <c r="C80" s="21">
        <v>45991</v>
      </c>
      <c r="D80" s="23" t="s">
        <v>195</v>
      </c>
      <c r="E80" s="22">
        <v>4098.4799999999996</v>
      </c>
      <c r="F80" s="21">
        <v>46033</v>
      </c>
      <c r="G80" s="24">
        <v>46037</v>
      </c>
      <c r="H80" s="3">
        <f t="shared" si="6"/>
        <v>4</v>
      </c>
      <c r="I80" s="4">
        <f t="shared" si="7"/>
        <v>16393.919999999998</v>
      </c>
      <c r="J80" s="5" t="str">
        <f t="shared" si="8"/>
        <v>T1/2026</v>
      </c>
      <c r="K80" s="26">
        <v>23</v>
      </c>
    </row>
    <row r="81" spans="1:11" x14ac:dyDescent="0.25">
      <c r="A81" s="2">
        <v>79</v>
      </c>
      <c r="B81" s="20">
        <v>61</v>
      </c>
      <c r="C81" s="21">
        <v>46008</v>
      </c>
      <c r="D81" s="23" t="s">
        <v>196</v>
      </c>
      <c r="E81" s="22">
        <v>3462.6000000000004</v>
      </c>
      <c r="F81" s="21">
        <v>46038</v>
      </c>
      <c r="G81" s="24">
        <v>46037</v>
      </c>
      <c r="H81" s="3">
        <f t="shared" si="6"/>
        <v>-1</v>
      </c>
      <c r="I81" s="4">
        <f t="shared" si="7"/>
        <v>-3462.6000000000004</v>
      </c>
      <c r="J81" s="5" t="str">
        <f t="shared" si="8"/>
        <v>T1/2026</v>
      </c>
      <c r="K81" s="26">
        <v>23</v>
      </c>
    </row>
    <row r="82" spans="1:11" x14ac:dyDescent="0.25">
      <c r="A82" s="2">
        <v>80</v>
      </c>
      <c r="B82" s="20">
        <v>2</v>
      </c>
      <c r="C82" s="21">
        <v>46027</v>
      </c>
      <c r="D82" s="23" t="s">
        <v>281</v>
      </c>
      <c r="E82" s="22">
        <v>1500</v>
      </c>
      <c r="F82" s="21">
        <v>46067</v>
      </c>
      <c r="G82" s="24">
        <v>46037</v>
      </c>
      <c r="H82" s="3">
        <f t="shared" si="6"/>
        <v>-30</v>
      </c>
      <c r="I82" s="4">
        <f t="shared" si="7"/>
        <v>-45000</v>
      </c>
      <c r="J82" s="5" t="str">
        <f t="shared" si="8"/>
        <v>T1/2026</v>
      </c>
      <c r="K82" s="26">
        <v>24</v>
      </c>
    </row>
    <row r="83" spans="1:11" x14ac:dyDescent="0.25">
      <c r="A83" s="2">
        <v>81</v>
      </c>
      <c r="B83" s="20">
        <v>3</v>
      </c>
      <c r="C83" s="21">
        <v>45716</v>
      </c>
      <c r="D83" s="23" t="s">
        <v>281</v>
      </c>
      <c r="E83" s="22">
        <v>6224.79</v>
      </c>
      <c r="F83" s="21">
        <v>45750</v>
      </c>
      <c r="G83" s="24">
        <v>46037</v>
      </c>
      <c r="H83" s="3">
        <f t="shared" si="6"/>
        <v>287</v>
      </c>
      <c r="I83" s="4">
        <f t="shared" si="7"/>
        <v>1786514.73</v>
      </c>
      <c r="J83" s="5" t="str">
        <f t="shared" si="8"/>
        <v>T1/2026</v>
      </c>
      <c r="K83" s="26">
        <v>25</v>
      </c>
    </row>
    <row r="84" spans="1:11" x14ac:dyDescent="0.25">
      <c r="A84" s="2">
        <v>82</v>
      </c>
      <c r="B84" s="20">
        <v>1</v>
      </c>
      <c r="C84" s="21">
        <v>46037</v>
      </c>
      <c r="D84" s="23" t="s">
        <v>198</v>
      </c>
      <c r="E84" s="22">
        <v>20739.55</v>
      </c>
      <c r="F84" s="21">
        <v>46067</v>
      </c>
      <c r="G84" s="24">
        <v>46038</v>
      </c>
      <c r="H84" s="3">
        <f t="shared" si="6"/>
        <v>-29</v>
      </c>
      <c r="I84" s="4">
        <f t="shared" si="7"/>
        <v>-601446.94999999995</v>
      </c>
      <c r="J84" s="5" t="str">
        <f t="shared" si="8"/>
        <v>T1/2026</v>
      </c>
      <c r="K84" s="26">
        <v>26</v>
      </c>
    </row>
    <row r="85" spans="1:11" x14ac:dyDescent="0.25">
      <c r="A85" s="2">
        <v>83</v>
      </c>
      <c r="B85" s="20">
        <v>2</v>
      </c>
      <c r="C85" s="21">
        <v>46027</v>
      </c>
      <c r="D85" s="23" t="s">
        <v>281</v>
      </c>
      <c r="E85" s="22">
        <v>2498.08</v>
      </c>
      <c r="F85" s="21">
        <v>46038</v>
      </c>
      <c r="G85" s="24">
        <v>46038</v>
      </c>
      <c r="H85" s="3">
        <f t="shared" si="6"/>
        <v>0</v>
      </c>
      <c r="I85" s="4">
        <f t="shared" si="7"/>
        <v>0</v>
      </c>
      <c r="J85" s="5" t="str">
        <f t="shared" si="8"/>
        <v>T1/2026</v>
      </c>
      <c r="K85" s="26">
        <v>27</v>
      </c>
    </row>
    <row r="86" spans="1:11" x14ac:dyDescent="0.25">
      <c r="A86" s="2">
        <v>84</v>
      </c>
      <c r="B86" s="20">
        <v>3</v>
      </c>
      <c r="C86" s="21">
        <v>46027</v>
      </c>
      <c r="D86" s="23" t="s">
        <v>281</v>
      </c>
      <c r="E86" s="22">
        <v>2048.5448000000001</v>
      </c>
      <c r="F86" s="21">
        <v>46038</v>
      </c>
      <c r="G86" s="24">
        <v>46038</v>
      </c>
      <c r="H86" s="3">
        <f t="shared" si="6"/>
        <v>0</v>
      </c>
      <c r="I86" s="4">
        <f t="shared" si="7"/>
        <v>0</v>
      </c>
      <c r="J86" s="5" t="str">
        <f t="shared" si="8"/>
        <v>T1/2026</v>
      </c>
      <c r="K86" s="26">
        <v>27</v>
      </c>
    </row>
    <row r="87" spans="1:11" x14ac:dyDescent="0.25">
      <c r="A87" s="2">
        <v>85</v>
      </c>
      <c r="B87" s="20">
        <v>1</v>
      </c>
      <c r="C87" s="21">
        <v>46029</v>
      </c>
      <c r="D87" s="23" t="s">
        <v>281</v>
      </c>
      <c r="E87" s="22">
        <v>2351.36</v>
      </c>
      <c r="F87" s="21">
        <v>46038</v>
      </c>
      <c r="G87" s="24">
        <v>46038</v>
      </c>
      <c r="H87" s="3">
        <f t="shared" si="6"/>
        <v>0</v>
      </c>
      <c r="I87" s="4">
        <f t="shared" si="7"/>
        <v>0</v>
      </c>
      <c r="J87" s="5" t="str">
        <f t="shared" si="8"/>
        <v>T1/2026</v>
      </c>
      <c r="K87" s="26">
        <v>27</v>
      </c>
    </row>
    <row r="88" spans="1:11" x14ac:dyDescent="0.25">
      <c r="A88" s="2">
        <v>86</v>
      </c>
      <c r="B88" s="20" t="s">
        <v>42</v>
      </c>
      <c r="C88" s="21">
        <v>46029</v>
      </c>
      <c r="D88" s="23" t="s">
        <v>281</v>
      </c>
      <c r="E88" s="22">
        <v>6792.2240000000002</v>
      </c>
      <c r="F88" s="21">
        <v>46038</v>
      </c>
      <c r="G88" s="24">
        <v>46038</v>
      </c>
      <c r="H88" s="3">
        <f t="shared" si="6"/>
        <v>0</v>
      </c>
      <c r="I88" s="4">
        <f t="shared" si="7"/>
        <v>0</v>
      </c>
      <c r="J88" s="5" t="str">
        <f t="shared" si="8"/>
        <v>T1/2026</v>
      </c>
      <c r="K88" s="26">
        <v>27</v>
      </c>
    </row>
    <row r="89" spans="1:11" x14ac:dyDescent="0.25">
      <c r="A89" s="2">
        <v>87</v>
      </c>
      <c r="B89" s="20">
        <v>1</v>
      </c>
      <c r="C89" s="21">
        <v>46031</v>
      </c>
      <c r="D89" s="23" t="s">
        <v>281</v>
      </c>
      <c r="E89" s="22">
        <v>2082</v>
      </c>
      <c r="F89" s="21">
        <v>46038</v>
      </c>
      <c r="G89" s="24">
        <v>46038</v>
      </c>
      <c r="H89" s="3">
        <f t="shared" si="6"/>
        <v>0</v>
      </c>
      <c r="I89" s="4">
        <f t="shared" si="7"/>
        <v>0</v>
      </c>
      <c r="J89" s="5" t="str">
        <f t="shared" si="8"/>
        <v>T1/2026</v>
      </c>
      <c r="K89" s="26">
        <v>27</v>
      </c>
    </row>
    <row r="90" spans="1:11" x14ac:dyDescent="0.25">
      <c r="A90" s="2">
        <v>88</v>
      </c>
      <c r="B90" s="20">
        <v>1</v>
      </c>
      <c r="C90" s="21">
        <v>46036</v>
      </c>
      <c r="D90" s="23" t="s">
        <v>281</v>
      </c>
      <c r="E90" s="22">
        <v>25</v>
      </c>
      <c r="F90" s="21">
        <v>46038</v>
      </c>
      <c r="G90" s="24">
        <v>46038</v>
      </c>
      <c r="H90" s="3">
        <f t="shared" si="6"/>
        <v>0</v>
      </c>
      <c r="I90" s="4">
        <f t="shared" si="7"/>
        <v>0</v>
      </c>
      <c r="J90" s="5" t="str">
        <f t="shared" si="8"/>
        <v>T1/2026</v>
      </c>
      <c r="K90" s="26">
        <v>27</v>
      </c>
    </row>
    <row r="91" spans="1:11" x14ac:dyDescent="0.25">
      <c r="A91" s="2">
        <v>89</v>
      </c>
      <c r="B91" s="20">
        <v>2</v>
      </c>
      <c r="C91" s="21">
        <v>46036</v>
      </c>
      <c r="D91" s="23" t="s">
        <v>281</v>
      </c>
      <c r="E91" s="22">
        <v>25</v>
      </c>
      <c r="F91" s="21">
        <v>46038</v>
      </c>
      <c r="G91" s="24">
        <v>46038</v>
      </c>
      <c r="H91" s="3">
        <f t="shared" si="6"/>
        <v>0</v>
      </c>
      <c r="I91" s="4">
        <f t="shared" si="7"/>
        <v>0</v>
      </c>
      <c r="J91" s="5" t="str">
        <f t="shared" si="8"/>
        <v>T1/2026</v>
      </c>
      <c r="K91" s="26">
        <v>27</v>
      </c>
    </row>
    <row r="92" spans="1:11" x14ac:dyDescent="0.25">
      <c r="A92" s="2">
        <v>90</v>
      </c>
      <c r="B92" s="20">
        <v>3</v>
      </c>
      <c r="C92" s="21">
        <v>46036</v>
      </c>
      <c r="D92" s="23" t="s">
        <v>281</v>
      </c>
      <c r="E92" s="22">
        <v>25</v>
      </c>
      <c r="F92" s="21">
        <v>46038</v>
      </c>
      <c r="G92" s="24">
        <v>46038</v>
      </c>
      <c r="H92" s="3">
        <f t="shared" si="6"/>
        <v>0</v>
      </c>
      <c r="I92" s="4">
        <f t="shared" si="7"/>
        <v>0</v>
      </c>
      <c r="J92" s="5" t="str">
        <f t="shared" si="8"/>
        <v>T1/2026</v>
      </c>
      <c r="K92" s="26">
        <v>27</v>
      </c>
    </row>
    <row r="93" spans="1:11" x14ac:dyDescent="0.25">
      <c r="A93" s="2">
        <v>91</v>
      </c>
      <c r="B93" s="20" t="s">
        <v>31</v>
      </c>
      <c r="C93" s="21">
        <v>46038</v>
      </c>
      <c r="D93" s="23" t="s">
        <v>163</v>
      </c>
      <c r="E93" s="22">
        <v>14.99</v>
      </c>
      <c r="F93" s="21">
        <v>46038</v>
      </c>
      <c r="G93" s="24">
        <v>46038</v>
      </c>
      <c r="H93" s="3">
        <f t="shared" si="6"/>
        <v>0</v>
      </c>
      <c r="I93" s="4">
        <f t="shared" si="7"/>
        <v>0</v>
      </c>
      <c r="J93" s="5" t="str">
        <f t="shared" si="8"/>
        <v>T1/2026</v>
      </c>
      <c r="K93" s="26">
        <v>28</v>
      </c>
    </row>
    <row r="94" spans="1:11" x14ac:dyDescent="0.25">
      <c r="A94" s="2">
        <v>92</v>
      </c>
      <c r="B94" s="20" t="s">
        <v>43</v>
      </c>
      <c r="C94" s="21">
        <v>46010</v>
      </c>
      <c r="D94" s="23" t="s">
        <v>199</v>
      </c>
      <c r="E94" s="22">
        <v>213.93</v>
      </c>
      <c r="F94" s="21">
        <v>46045</v>
      </c>
      <c r="G94" s="24">
        <v>46041</v>
      </c>
      <c r="H94" s="3">
        <f t="shared" si="6"/>
        <v>-4</v>
      </c>
      <c r="I94" s="4">
        <f t="shared" si="7"/>
        <v>-855.72</v>
      </c>
      <c r="J94" s="5" t="str">
        <f t="shared" si="8"/>
        <v>T1/2026</v>
      </c>
      <c r="K94" s="26">
        <v>29</v>
      </c>
    </row>
    <row r="95" spans="1:11" x14ac:dyDescent="0.25">
      <c r="A95" s="2">
        <v>93</v>
      </c>
      <c r="B95" s="20">
        <v>140</v>
      </c>
      <c r="C95" s="21">
        <v>46038</v>
      </c>
      <c r="D95" s="23" t="s">
        <v>200</v>
      </c>
      <c r="E95" s="22">
        <v>64</v>
      </c>
      <c r="F95" s="21">
        <v>46053</v>
      </c>
      <c r="G95" s="24">
        <v>46041</v>
      </c>
      <c r="H95" s="3">
        <f t="shared" si="6"/>
        <v>-12</v>
      </c>
      <c r="I95" s="4">
        <f t="shared" si="7"/>
        <v>-768</v>
      </c>
      <c r="J95" s="5" t="str">
        <f t="shared" si="8"/>
        <v>T1/2026</v>
      </c>
      <c r="K95" s="26">
        <v>29</v>
      </c>
    </row>
    <row r="96" spans="1:11" x14ac:dyDescent="0.25">
      <c r="A96" s="2">
        <v>94</v>
      </c>
      <c r="B96" s="20" t="s">
        <v>31</v>
      </c>
      <c r="C96" s="21">
        <v>46041</v>
      </c>
      <c r="D96" s="23" t="s">
        <v>168</v>
      </c>
      <c r="E96" s="22">
        <v>5054.3999999999996</v>
      </c>
      <c r="F96" s="21">
        <v>46041</v>
      </c>
      <c r="G96" s="24">
        <v>46041</v>
      </c>
      <c r="H96" s="3">
        <f t="shared" si="6"/>
        <v>0</v>
      </c>
      <c r="I96" s="4">
        <f t="shared" si="7"/>
        <v>0</v>
      </c>
      <c r="J96" s="5" t="str">
        <f t="shared" si="8"/>
        <v>T1/2026</v>
      </c>
      <c r="K96" s="26">
        <v>30</v>
      </c>
    </row>
    <row r="97" spans="1:11" x14ac:dyDescent="0.25">
      <c r="A97" s="2">
        <v>95</v>
      </c>
      <c r="B97" s="20">
        <v>23</v>
      </c>
      <c r="C97" s="21">
        <v>41089</v>
      </c>
      <c r="D97" s="23" t="s">
        <v>201</v>
      </c>
      <c r="E97" s="22">
        <v>12100</v>
      </c>
      <c r="F97" s="21">
        <v>46042</v>
      </c>
      <c r="G97" s="24">
        <v>46042</v>
      </c>
      <c r="H97" s="3">
        <f t="shared" si="6"/>
        <v>0</v>
      </c>
      <c r="I97" s="4">
        <f t="shared" si="7"/>
        <v>0</v>
      </c>
      <c r="J97" s="5" t="str">
        <f t="shared" si="8"/>
        <v>T1/2026</v>
      </c>
      <c r="K97" s="26">
        <v>33</v>
      </c>
    </row>
    <row r="98" spans="1:11" x14ac:dyDescent="0.25">
      <c r="A98" s="2">
        <v>96</v>
      </c>
      <c r="B98" s="20" t="s">
        <v>44</v>
      </c>
      <c r="C98" s="21">
        <v>46042</v>
      </c>
      <c r="D98" s="23" t="s">
        <v>202</v>
      </c>
      <c r="E98" s="22">
        <v>157162</v>
      </c>
      <c r="F98" s="21">
        <v>46043</v>
      </c>
      <c r="G98" s="24">
        <v>46043</v>
      </c>
      <c r="H98" s="3">
        <f t="shared" si="6"/>
        <v>0</v>
      </c>
      <c r="I98" s="4">
        <f t="shared" si="7"/>
        <v>0</v>
      </c>
      <c r="J98" s="5" t="str">
        <f t="shared" si="8"/>
        <v>T1/2026</v>
      </c>
      <c r="K98" s="26">
        <v>34</v>
      </c>
    </row>
    <row r="99" spans="1:11" x14ac:dyDescent="0.25">
      <c r="A99" s="2">
        <v>97</v>
      </c>
      <c r="B99" s="20" t="s">
        <v>45</v>
      </c>
      <c r="C99" s="21">
        <v>46042</v>
      </c>
      <c r="D99" s="23" t="s">
        <v>202</v>
      </c>
      <c r="E99" s="22">
        <v>8740</v>
      </c>
      <c r="F99" s="21">
        <v>46043</v>
      </c>
      <c r="G99" s="24">
        <v>46043</v>
      </c>
      <c r="H99" s="3">
        <f t="shared" si="6"/>
        <v>0</v>
      </c>
      <c r="I99" s="4">
        <f t="shared" si="7"/>
        <v>0</v>
      </c>
      <c r="J99" s="5" t="str">
        <f t="shared" si="8"/>
        <v>T1/2026</v>
      </c>
      <c r="K99" s="26">
        <v>34</v>
      </c>
    </row>
    <row r="100" spans="1:11" x14ac:dyDescent="0.25">
      <c r="A100" s="2">
        <v>98</v>
      </c>
      <c r="B100" s="20" t="s">
        <v>46</v>
      </c>
      <c r="C100" s="21">
        <v>46042</v>
      </c>
      <c r="D100" s="23" t="s">
        <v>202</v>
      </c>
      <c r="E100" s="22">
        <v>102476.8</v>
      </c>
      <c r="F100" s="21">
        <v>46043</v>
      </c>
      <c r="G100" s="24">
        <v>46043</v>
      </c>
      <c r="H100" s="3">
        <f t="shared" si="6"/>
        <v>0</v>
      </c>
      <c r="I100" s="4">
        <f t="shared" si="7"/>
        <v>0</v>
      </c>
      <c r="J100" s="5" t="str">
        <f t="shared" si="8"/>
        <v>T1/2026</v>
      </c>
      <c r="K100" s="26">
        <v>34</v>
      </c>
    </row>
    <row r="101" spans="1:11" x14ac:dyDescent="0.25">
      <c r="A101" s="2">
        <v>99</v>
      </c>
      <c r="B101" s="20" t="s">
        <v>47</v>
      </c>
      <c r="C101" s="21">
        <v>46042</v>
      </c>
      <c r="D101" s="23" t="s">
        <v>202</v>
      </c>
      <c r="E101" s="22">
        <v>8924.25</v>
      </c>
      <c r="F101" s="21">
        <v>46043</v>
      </c>
      <c r="G101" s="24">
        <v>46043</v>
      </c>
      <c r="H101" s="3">
        <f t="shared" si="6"/>
        <v>0</v>
      </c>
      <c r="I101" s="4">
        <f t="shared" si="7"/>
        <v>0</v>
      </c>
      <c r="J101" s="5" t="str">
        <f t="shared" si="8"/>
        <v>T1/2026</v>
      </c>
      <c r="K101" s="26">
        <v>34</v>
      </c>
    </row>
    <row r="102" spans="1:11" x14ac:dyDescent="0.25">
      <c r="A102" s="2">
        <v>100</v>
      </c>
      <c r="B102" s="20">
        <v>4059</v>
      </c>
      <c r="C102" s="21">
        <v>45902</v>
      </c>
      <c r="D102" s="23" t="s">
        <v>203</v>
      </c>
      <c r="E102" s="22">
        <v>7.29</v>
      </c>
      <c r="F102" s="21">
        <v>45933</v>
      </c>
      <c r="G102" s="24">
        <v>46043</v>
      </c>
      <c r="H102" s="3">
        <f t="shared" si="6"/>
        <v>110</v>
      </c>
      <c r="I102" s="4">
        <f t="shared" si="7"/>
        <v>801.9</v>
      </c>
      <c r="J102" s="5" t="str">
        <f t="shared" si="8"/>
        <v>T1/2026</v>
      </c>
      <c r="K102" s="26">
        <v>35</v>
      </c>
    </row>
    <row r="103" spans="1:11" x14ac:dyDescent="0.25">
      <c r="A103" s="2">
        <v>101</v>
      </c>
      <c r="B103" s="20">
        <v>4181</v>
      </c>
      <c r="C103" s="21">
        <v>45909</v>
      </c>
      <c r="D103" s="23" t="s">
        <v>203</v>
      </c>
      <c r="E103" s="22">
        <v>1592.02</v>
      </c>
      <c r="F103" s="21">
        <v>45942</v>
      </c>
      <c r="G103" s="24">
        <v>46043</v>
      </c>
      <c r="H103" s="3">
        <f t="shared" si="6"/>
        <v>101</v>
      </c>
      <c r="I103" s="4">
        <f t="shared" si="7"/>
        <v>160794.01999999999</v>
      </c>
      <c r="J103" s="5" t="str">
        <f t="shared" si="8"/>
        <v>T1/2026</v>
      </c>
      <c r="K103" s="26">
        <v>35</v>
      </c>
    </row>
    <row r="104" spans="1:11" x14ac:dyDescent="0.25">
      <c r="A104" s="2">
        <v>102</v>
      </c>
      <c r="B104" s="20">
        <v>4851</v>
      </c>
      <c r="C104" s="21">
        <v>45938</v>
      </c>
      <c r="D104" s="23" t="s">
        <v>203</v>
      </c>
      <c r="E104" s="22">
        <v>15.549999999999999</v>
      </c>
      <c r="F104" s="21">
        <v>45974</v>
      </c>
      <c r="G104" s="24">
        <v>46043</v>
      </c>
      <c r="H104" s="3">
        <f t="shared" si="6"/>
        <v>69</v>
      </c>
      <c r="I104" s="4">
        <f t="shared" si="7"/>
        <v>1072.9499999999998</v>
      </c>
      <c r="J104" s="5" t="str">
        <f t="shared" si="8"/>
        <v>T1/2026</v>
      </c>
      <c r="K104" s="26">
        <v>35</v>
      </c>
    </row>
    <row r="105" spans="1:11" x14ac:dyDescent="0.25">
      <c r="A105" s="2">
        <v>103</v>
      </c>
      <c r="B105" s="20">
        <v>5781</v>
      </c>
      <c r="C105" s="21">
        <v>45978</v>
      </c>
      <c r="D105" s="23" t="s">
        <v>203</v>
      </c>
      <c r="E105" s="22">
        <v>6430.36</v>
      </c>
      <c r="F105" s="21">
        <v>46009</v>
      </c>
      <c r="G105" s="24">
        <v>46043</v>
      </c>
      <c r="H105" s="3">
        <f t="shared" si="6"/>
        <v>34</v>
      </c>
      <c r="I105" s="4">
        <f t="shared" si="7"/>
        <v>218632.24</v>
      </c>
      <c r="J105" s="5" t="str">
        <f t="shared" si="8"/>
        <v>T1/2026</v>
      </c>
      <c r="K105" s="26">
        <v>35</v>
      </c>
    </row>
    <row r="106" spans="1:11" x14ac:dyDescent="0.25">
      <c r="A106" s="2">
        <v>104</v>
      </c>
      <c r="B106" s="20">
        <v>5782</v>
      </c>
      <c r="C106" s="21">
        <v>45978</v>
      </c>
      <c r="D106" s="23" t="s">
        <v>203</v>
      </c>
      <c r="E106" s="22">
        <v>1054.72</v>
      </c>
      <c r="F106" s="21">
        <v>46009</v>
      </c>
      <c r="G106" s="24">
        <v>46043</v>
      </c>
      <c r="H106" s="3">
        <f t="shared" si="6"/>
        <v>34</v>
      </c>
      <c r="I106" s="4">
        <f t="shared" si="7"/>
        <v>35860.480000000003</v>
      </c>
      <c r="J106" s="5" t="str">
        <f t="shared" si="8"/>
        <v>T1/2026</v>
      </c>
      <c r="K106" s="26">
        <v>35</v>
      </c>
    </row>
    <row r="107" spans="1:11" x14ac:dyDescent="0.25">
      <c r="A107" s="2">
        <v>105</v>
      </c>
      <c r="B107" s="20">
        <v>5875</v>
      </c>
      <c r="C107" s="21">
        <v>45981</v>
      </c>
      <c r="D107" s="23" t="s">
        <v>203</v>
      </c>
      <c r="E107" s="22">
        <v>1060.69</v>
      </c>
      <c r="F107" s="21">
        <v>46018</v>
      </c>
      <c r="G107" s="24">
        <v>46043</v>
      </c>
      <c r="H107" s="3">
        <f t="shared" si="6"/>
        <v>25</v>
      </c>
      <c r="I107" s="4">
        <f t="shared" si="7"/>
        <v>26517.25</v>
      </c>
      <c r="J107" s="5" t="str">
        <f t="shared" si="8"/>
        <v>T1/2026</v>
      </c>
      <c r="K107" s="26">
        <v>35</v>
      </c>
    </row>
    <row r="108" spans="1:11" x14ac:dyDescent="0.25">
      <c r="A108" s="2">
        <v>106</v>
      </c>
      <c r="B108" s="20">
        <v>6206</v>
      </c>
      <c r="C108" s="21">
        <v>45992</v>
      </c>
      <c r="D108" s="23" t="s">
        <v>203</v>
      </c>
      <c r="E108" s="22">
        <v>5.49</v>
      </c>
      <c r="F108" s="21">
        <v>46025</v>
      </c>
      <c r="G108" s="24">
        <v>46043</v>
      </c>
      <c r="H108" s="3">
        <f t="shared" si="6"/>
        <v>18</v>
      </c>
      <c r="I108" s="4">
        <f t="shared" si="7"/>
        <v>98.820000000000007</v>
      </c>
      <c r="J108" s="5" t="str">
        <f t="shared" si="8"/>
        <v>T1/2026</v>
      </c>
      <c r="K108" s="26">
        <v>35</v>
      </c>
    </row>
    <row r="109" spans="1:11" x14ac:dyDescent="0.25">
      <c r="A109" s="2">
        <v>107</v>
      </c>
      <c r="B109" s="20">
        <v>6216</v>
      </c>
      <c r="C109" s="21">
        <v>45992</v>
      </c>
      <c r="D109" s="23" t="s">
        <v>203</v>
      </c>
      <c r="E109" s="22">
        <v>6.75</v>
      </c>
      <c r="F109" s="21">
        <v>46025</v>
      </c>
      <c r="G109" s="24">
        <v>46043</v>
      </c>
      <c r="H109" s="3">
        <f t="shared" si="6"/>
        <v>18</v>
      </c>
      <c r="I109" s="4">
        <f t="shared" si="7"/>
        <v>121.5</v>
      </c>
      <c r="J109" s="5" t="str">
        <f t="shared" si="8"/>
        <v>T1/2026</v>
      </c>
      <c r="K109" s="26">
        <v>35</v>
      </c>
    </row>
    <row r="110" spans="1:11" x14ac:dyDescent="0.25">
      <c r="A110" s="2">
        <v>108</v>
      </c>
      <c r="B110" s="20">
        <v>6198</v>
      </c>
      <c r="C110" s="21">
        <v>45992</v>
      </c>
      <c r="D110" s="23" t="s">
        <v>203</v>
      </c>
      <c r="E110" s="22">
        <v>455.95</v>
      </c>
      <c r="F110" s="21">
        <v>46025</v>
      </c>
      <c r="G110" s="24">
        <v>46043</v>
      </c>
      <c r="H110" s="3">
        <f t="shared" si="6"/>
        <v>18</v>
      </c>
      <c r="I110" s="4">
        <f t="shared" si="7"/>
        <v>8207.1</v>
      </c>
      <c r="J110" s="5" t="str">
        <f t="shared" si="8"/>
        <v>T1/2026</v>
      </c>
      <c r="K110" s="26">
        <v>35</v>
      </c>
    </row>
    <row r="111" spans="1:11" x14ac:dyDescent="0.25">
      <c r="A111" s="2">
        <v>109</v>
      </c>
      <c r="B111" s="20">
        <v>6209</v>
      </c>
      <c r="C111" s="21">
        <v>45992</v>
      </c>
      <c r="D111" s="23" t="s">
        <v>203</v>
      </c>
      <c r="E111" s="22">
        <v>1224.3999999999999</v>
      </c>
      <c r="F111" s="21">
        <v>46025</v>
      </c>
      <c r="G111" s="24">
        <v>46043</v>
      </c>
      <c r="H111" s="3">
        <f t="shared" si="6"/>
        <v>18</v>
      </c>
      <c r="I111" s="4">
        <f t="shared" si="7"/>
        <v>22039.199999999997</v>
      </c>
      <c r="J111" s="5" t="str">
        <f t="shared" si="8"/>
        <v>T1/2026</v>
      </c>
      <c r="K111" s="26">
        <v>35</v>
      </c>
    </row>
    <row r="112" spans="1:11" x14ac:dyDescent="0.25">
      <c r="A112" s="2">
        <v>110</v>
      </c>
      <c r="B112" s="20">
        <v>6217</v>
      </c>
      <c r="C112" s="21">
        <v>45992</v>
      </c>
      <c r="D112" s="23" t="s">
        <v>203</v>
      </c>
      <c r="E112" s="22">
        <v>1165.4000000000001</v>
      </c>
      <c r="F112" s="21">
        <v>46025</v>
      </c>
      <c r="G112" s="24">
        <v>46043</v>
      </c>
      <c r="H112" s="3">
        <f t="shared" si="6"/>
        <v>18</v>
      </c>
      <c r="I112" s="4">
        <f t="shared" si="7"/>
        <v>20977.200000000001</v>
      </c>
      <c r="J112" s="5" t="str">
        <f t="shared" si="8"/>
        <v>T1/2026</v>
      </c>
      <c r="K112" s="26">
        <v>35</v>
      </c>
    </row>
    <row r="113" spans="1:11" x14ac:dyDescent="0.25">
      <c r="A113" s="2">
        <v>111</v>
      </c>
      <c r="B113" s="20">
        <v>6210</v>
      </c>
      <c r="C113" s="21">
        <v>45992</v>
      </c>
      <c r="D113" s="23" t="s">
        <v>203</v>
      </c>
      <c r="E113" s="22">
        <v>6.11</v>
      </c>
      <c r="F113" s="21">
        <v>46025</v>
      </c>
      <c r="G113" s="24">
        <v>46043</v>
      </c>
      <c r="H113" s="3">
        <f t="shared" si="6"/>
        <v>18</v>
      </c>
      <c r="I113" s="4">
        <f t="shared" si="7"/>
        <v>109.98</v>
      </c>
      <c r="J113" s="5" t="str">
        <f t="shared" si="8"/>
        <v>T1/2026</v>
      </c>
      <c r="K113" s="26">
        <v>35</v>
      </c>
    </row>
    <row r="114" spans="1:11" x14ac:dyDescent="0.25">
      <c r="A114" s="2">
        <v>112</v>
      </c>
      <c r="B114" s="20">
        <v>6208</v>
      </c>
      <c r="C114" s="21">
        <v>45992</v>
      </c>
      <c r="D114" s="23" t="s">
        <v>203</v>
      </c>
      <c r="E114" s="22">
        <v>7.09</v>
      </c>
      <c r="F114" s="21">
        <v>46025</v>
      </c>
      <c r="G114" s="24">
        <v>46043</v>
      </c>
      <c r="H114" s="3">
        <f t="shared" si="6"/>
        <v>18</v>
      </c>
      <c r="I114" s="4">
        <f t="shared" si="7"/>
        <v>127.62</v>
      </c>
      <c r="J114" s="5" t="str">
        <f t="shared" si="8"/>
        <v>T1/2026</v>
      </c>
      <c r="K114" s="26">
        <v>35</v>
      </c>
    </row>
    <row r="115" spans="1:11" x14ac:dyDescent="0.25">
      <c r="A115" s="2">
        <v>113</v>
      </c>
      <c r="B115" s="20">
        <v>6221</v>
      </c>
      <c r="C115" s="21">
        <v>45992</v>
      </c>
      <c r="D115" s="23" t="s">
        <v>203</v>
      </c>
      <c r="E115" s="22">
        <v>941.15</v>
      </c>
      <c r="F115" s="21">
        <v>46025</v>
      </c>
      <c r="G115" s="24">
        <v>46043</v>
      </c>
      <c r="H115" s="3">
        <f t="shared" si="6"/>
        <v>18</v>
      </c>
      <c r="I115" s="4">
        <f t="shared" si="7"/>
        <v>16940.7</v>
      </c>
      <c r="J115" s="5" t="str">
        <f t="shared" si="8"/>
        <v>T1/2026</v>
      </c>
      <c r="K115" s="26">
        <v>35</v>
      </c>
    </row>
    <row r="116" spans="1:11" x14ac:dyDescent="0.25">
      <c r="A116" s="2">
        <v>114</v>
      </c>
      <c r="B116" s="20">
        <v>6219</v>
      </c>
      <c r="C116" s="21">
        <v>45992</v>
      </c>
      <c r="D116" s="23" t="s">
        <v>203</v>
      </c>
      <c r="E116" s="22">
        <v>984.6099999999999</v>
      </c>
      <c r="F116" s="21">
        <v>46025</v>
      </c>
      <c r="G116" s="24">
        <v>46043</v>
      </c>
      <c r="H116" s="3">
        <f t="shared" si="6"/>
        <v>18</v>
      </c>
      <c r="I116" s="4">
        <f t="shared" si="7"/>
        <v>17722.98</v>
      </c>
      <c r="J116" s="5" t="str">
        <f t="shared" si="8"/>
        <v>T1/2026</v>
      </c>
      <c r="K116" s="26">
        <v>35</v>
      </c>
    </row>
    <row r="117" spans="1:11" x14ac:dyDescent="0.25">
      <c r="A117" s="2">
        <v>115</v>
      </c>
      <c r="B117" s="20">
        <v>6224</v>
      </c>
      <c r="C117" s="21">
        <v>45992</v>
      </c>
      <c r="D117" s="23" t="s">
        <v>203</v>
      </c>
      <c r="E117" s="22">
        <v>5.46</v>
      </c>
      <c r="F117" s="21">
        <v>46025</v>
      </c>
      <c r="G117" s="24">
        <v>46043</v>
      </c>
      <c r="H117" s="3">
        <f t="shared" si="6"/>
        <v>18</v>
      </c>
      <c r="I117" s="4">
        <f t="shared" si="7"/>
        <v>98.28</v>
      </c>
      <c r="J117" s="5" t="str">
        <f t="shared" si="8"/>
        <v>T1/2026</v>
      </c>
      <c r="K117" s="26">
        <v>35</v>
      </c>
    </row>
    <row r="118" spans="1:11" x14ac:dyDescent="0.25">
      <c r="A118" s="2">
        <v>116</v>
      </c>
      <c r="B118" s="20">
        <v>6207</v>
      </c>
      <c r="C118" s="21">
        <v>45992</v>
      </c>
      <c r="D118" s="23" t="s">
        <v>203</v>
      </c>
      <c r="E118" s="22">
        <v>954.1099999999999</v>
      </c>
      <c r="F118" s="21">
        <v>46025</v>
      </c>
      <c r="G118" s="24">
        <v>46043</v>
      </c>
      <c r="H118" s="3">
        <f t="shared" si="6"/>
        <v>18</v>
      </c>
      <c r="I118" s="4">
        <f t="shared" si="7"/>
        <v>17173.98</v>
      </c>
      <c r="J118" s="5" t="str">
        <f t="shared" si="8"/>
        <v>T1/2026</v>
      </c>
      <c r="K118" s="26">
        <v>35</v>
      </c>
    </row>
    <row r="119" spans="1:11" x14ac:dyDescent="0.25">
      <c r="A119" s="2">
        <v>117</v>
      </c>
      <c r="B119" s="20">
        <v>6199</v>
      </c>
      <c r="C119" s="21">
        <v>45992</v>
      </c>
      <c r="D119" s="23" t="s">
        <v>203</v>
      </c>
      <c r="E119" s="22">
        <v>97815.85</v>
      </c>
      <c r="F119" s="21">
        <v>46025</v>
      </c>
      <c r="G119" s="24">
        <v>46043</v>
      </c>
      <c r="H119" s="3">
        <f t="shared" si="6"/>
        <v>18</v>
      </c>
      <c r="I119" s="4">
        <f t="shared" si="7"/>
        <v>1760685.3</v>
      </c>
      <c r="J119" s="5" t="str">
        <f t="shared" si="8"/>
        <v>T1/2026</v>
      </c>
      <c r="K119" s="26">
        <v>35</v>
      </c>
    </row>
    <row r="120" spans="1:11" x14ac:dyDescent="0.25">
      <c r="A120" s="2">
        <v>118</v>
      </c>
      <c r="B120" s="20">
        <v>6225</v>
      </c>
      <c r="C120" s="21">
        <v>45992</v>
      </c>
      <c r="D120" s="23" t="s">
        <v>203</v>
      </c>
      <c r="E120" s="22">
        <v>974.49999999999989</v>
      </c>
      <c r="F120" s="21">
        <v>46025</v>
      </c>
      <c r="G120" s="24">
        <v>46043</v>
      </c>
      <c r="H120" s="3">
        <f t="shared" si="6"/>
        <v>18</v>
      </c>
      <c r="I120" s="4">
        <f t="shared" si="7"/>
        <v>17540.999999999996</v>
      </c>
      <c r="J120" s="5" t="str">
        <f t="shared" si="8"/>
        <v>T1/2026</v>
      </c>
      <c r="K120" s="26">
        <v>35</v>
      </c>
    </row>
    <row r="121" spans="1:11" x14ac:dyDescent="0.25">
      <c r="A121" s="2">
        <v>119</v>
      </c>
      <c r="B121" s="20">
        <v>6211</v>
      </c>
      <c r="C121" s="21">
        <v>45992</v>
      </c>
      <c r="D121" s="23" t="s">
        <v>203</v>
      </c>
      <c r="E121" s="22">
        <v>1059.6799999999998</v>
      </c>
      <c r="F121" s="21">
        <v>46025</v>
      </c>
      <c r="G121" s="24">
        <v>46043</v>
      </c>
      <c r="H121" s="3">
        <f t="shared" si="6"/>
        <v>18</v>
      </c>
      <c r="I121" s="4">
        <f t="shared" si="7"/>
        <v>19074.239999999998</v>
      </c>
      <c r="J121" s="5" t="str">
        <f t="shared" si="8"/>
        <v>T1/2026</v>
      </c>
      <c r="K121" s="26">
        <v>35</v>
      </c>
    </row>
    <row r="122" spans="1:11" x14ac:dyDescent="0.25">
      <c r="A122" s="2">
        <v>120</v>
      </c>
      <c r="B122" s="20">
        <v>6214</v>
      </c>
      <c r="C122" s="21">
        <v>45992</v>
      </c>
      <c r="D122" s="23" t="s">
        <v>203</v>
      </c>
      <c r="E122" s="22">
        <v>6.22</v>
      </c>
      <c r="F122" s="21">
        <v>46025</v>
      </c>
      <c r="G122" s="24">
        <v>46043</v>
      </c>
      <c r="H122" s="3">
        <f t="shared" si="6"/>
        <v>18</v>
      </c>
      <c r="I122" s="4">
        <f t="shared" si="7"/>
        <v>111.96</v>
      </c>
      <c r="J122" s="5" t="str">
        <f t="shared" si="8"/>
        <v>T1/2026</v>
      </c>
      <c r="K122" s="26">
        <v>35</v>
      </c>
    </row>
    <row r="123" spans="1:11" x14ac:dyDescent="0.25">
      <c r="A123" s="2">
        <v>121</v>
      </c>
      <c r="B123" s="20">
        <v>6220</v>
      </c>
      <c r="C123" s="21">
        <v>45992</v>
      </c>
      <c r="D123" s="23" t="s">
        <v>203</v>
      </c>
      <c r="E123" s="22">
        <v>5.44</v>
      </c>
      <c r="F123" s="21">
        <v>46025</v>
      </c>
      <c r="G123" s="24">
        <v>46043</v>
      </c>
      <c r="H123" s="3">
        <f t="shared" si="6"/>
        <v>18</v>
      </c>
      <c r="I123" s="4">
        <f t="shared" si="7"/>
        <v>97.92</v>
      </c>
      <c r="J123" s="5" t="str">
        <f t="shared" si="8"/>
        <v>T1/2026</v>
      </c>
      <c r="K123" s="26">
        <v>35</v>
      </c>
    </row>
    <row r="124" spans="1:11" x14ac:dyDescent="0.25">
      <c r="A124" s="2">
        <v>122</v>
      </c>
      <c r="B124" s="20">
        <v>6215</v>
      </c>
      <c r="C124" s="21">
        <v>45992</v>
      </c>
      <c r="D124" s="23" t="s">
        <v>203</v>
      </c>
      <c r="E124" s="22">
        <v>1079.55</v>
      </c>
      <c r="F124" s="21">
        <v>46025</v>
      </c>
      <c r="G124" s="24">
        <v>46043</v>
      </c>
      <c r="H124" s="3">
        <f t="shared" si="6"/>
        <v>18</v>
      </c>
      <c r="I124" s="4">
        <f t="shared" si="7"/>
        <v>19431.899999999998</v>
      </c>
      <c r="J124" s="5" t="str">
        <f t="shared" si="8"/>
        <v>T1/2026</v>
      </c>
      <c r="K124" s="26">
        <v>35</v>
      </c>
    </row>
    <row r="125" spans="1:11" x14ac:dyDescent="0.25">
      <c r="A125" s="2">
        <v>123</v>
      </c>
      <c r="B125" s="20">
        <v>6213</v>
      </c>
      <c r="C125" s="21">
        <v>45992</v>
      </c>
      <c r="D125" s="23" t="s">
        <v>203</v>
      </c>
      <c r="E125" s="22">
        <v>1003.7000000000002</v>
      </c>
      <c r="F125" s="21">
        <v>46025</v>
      </c>
      <c r="G125" s="24">
        <v>46043</v>
      </c>
      <c r="H125" s="3">
        <f t="shared" si="6"/>
        <v>18</v>
      </c>
      <c r="I125" s="4">
        <f t="shared" si="7"/>
        <v>18066.600000000002</v>
      </c>
      <c r="J125" s="5" t="str">
        <f t="shared" si="8"/>
        <v>T1/2026</v>
      </c>
      <c r="K125" s="26">
        <v>35</v>
      </c>
    </row>
    <row r="126" spans="1:11" x14ac:dyDescent="0.25">
      <c r="A126" s="2">
        <v>124</v>
      </c>
      <c r="B126" s="20">
        <v>6212</v>
      </c>
      <c r="C126" s="21">
        <v>45992</v>
      </c>
      <c r="D126" s="23" t="s">
        <v>203</v>
      </c>
      <c r="E126" s="22">
        <v>5.52</v>
      </c>
      <c r="F126" s="21">
        <v>46025</v>
      </c>
      <c r="G126" s="24">
        <v>46043</v>
      </c>
      <c r="H126" s="3">
        <f t="shared" si="6"/>
        <v>18</v>
      </c>
      <c r="I126" s="4">
        <f t="shared" si="7"/>
        <v>99.359999999999985</v>
      </c>
      <c r="J126" s="5" t="str">
        <f t="shared" si="8"/>
        <v>T1/2026</v>
      </c>
      <c r="K126" s="26">
        <v>35</v>
      </c>
    </row>
    <row r="127" spans="1:11" x14ac:dyDescent="0.25">
      <c r="A127" s="2">
        <v>125</v>
      </c>
      <c r="B127" s="20">
        <v>6218</v>
      </c>
      <c r="C127" s="21">
        <v>45992</v>
      </c>
      <c r="D127" s="23" t="s">
        <v>203</v>
      </c>
      <c r="E127" s="22">
        <v>5.69</v>
      </c>
      <c r="F127" s="21">
        <v>46025</v>
      </c>
      <c r="G127" s="24">
        <v>46043</v>
      </c>
      <c r="H127" s="3">
        <f t="shared" si="6"/>
        <v>18</v>
      </c>
      <c r="I127" s="4">
        <f t="shared" si="7"/>
        <v>102.42</v>
      </c>
      <c r="J127" s="5" t="str">
        <f t="shared" si="8"/>
        <v>T1/2026</v>
      </c>
      <c r="K127" s="26">
        <v>35</v>
      </c>
    </row>
    <row r="128" spans="1:11" x14ac:dyDescent="0.25">
      <c r="A128" s="2">
        <v>126</v>
      </c>
      <c r="B128" s="20">
        <v>6223</v>
      </c>
      <c r="C128" s="21">
        <v>45992</v>
      </c>
      <c r="D128" s="23" t="s">
        <v>203</v>
      </c>
      <c r="E128" s="22">
        <v>860.43999999999994</v>
      </c>
      <c r="F128" s="21">
        <v>46025</v>
      </c>
      <c r="G128" s="24">
        <v>46043</v>
      </c>
      <c r="H128" s="3">
        <f t="shared" si="6"/>
        <v>18</v>
      </c>
      <c r="I128" s="4">
        <f t="shared" si="7"/>
        <v>15487.919999999998</v>
      </c>
      <c r="J128" s="5" t="str">
        <f t="shared" si="8"/>
        <v>T1/2026</v>
      </c>
      <c r="K128" s="26">
        <v>35</v>
      </c>
    </row>
    <row r="129" spans="1:11" x14ac:dyDescent="0.25">
      <c r="A129" s="2">
        <v>127</v>
      </c>
      <c r="B129" s="20">
        <v>6222</v>
      </c>
      <c r="C129" s="21">
        <v>45992</v>
      </c>
      <c r="D129" s="23" t="s">
        <v>203</v>
      </c>
      <c r="E129" s="22">
        <v>4.9800000000000004</v>
      </c>
      <c r="F129" s="21">
        <v>46025</v>
      </c>
      <c r="G129" s="24">
        <v>46043</v>
      </c>
      <c r="H129" s="3">
        <f t="shared" si="6"/>
        <v>18</v>
      </c>
      <c r="I129" s="4">
        <f t="shared" si="7"/>
        <v>89.640000000000015</v>
      </c>
      <c r="J129" s="5" t="str">
        <f t="shared" si="8"/>
        <v>T1/2026</v>
      </c>
      <c r="K129" s="26">
        <v>35</v>
      </c>
    </row>
    <row r="130" spans="1:11" x14ac:dyDescent="0.25">
      <c r="A130" s="2">
        <v>128</v>
      </c>
      <c r="B130" s="20">
        <v>6506</v>
      </c>
      <c r="C130" s="21">
        <v>46001</v>
      </c>
      <c r="D130" s="23" t="s">
        <v>203</v>
      </c>
      <c r="E130" s="22">
        <v>6248.5999999999995</v>
      </c>
      <c r="F130" s="21">
        <v>46033</v>
      </c>
      <c r="G130" s="24">
        <v>46043</v>
      </c>
      <c r="H130" s="3">
        <f t="shared" si="6"/>
        <v>10</v>
      </c>
      <c r="I130" s="4">
        <f t="shared" si="7"/>
        <v>62485.999999999993</v>
      </c>
      <c r="J130" s="5" t="str">
        <f t="shared" si="8"/>
        <v>T1/2026</v>
      </c>
      <c r="K130" s="26">
        <v>35</v>
      </c>
    </row>
    <row r="131" spans="1:11" x14ac:dyDescent="0.25">
      <c r="A131" s="2">
        <v>129</v>
      </c>
      <c r="B131" s="20">
        <v>6507</v>
      </c>
      <c r="C131" s="21">
        <v>46001</v>
      </c>
      <c r="D131" s="23" t="s">
        <v>203</v>
      </c>
      <c r="E131" s="22">
        <v>5600.42</v>
      </c>
      <c r="F131" s="21">
        <v>46033</v>
      </c>
      <c r="G131" s="24">
        <v>46043</v>
      </c>
      <c r="H131" s="3">
        <f t="shared" si="6"/>
        <v>10</v>
      </c>
      <c r="I131" s="4">
        <f t="shared" si="7"/>
        <v>56004.2</v>
      </c>
      <c r="J131" s="5" t="str">
        <f t="shared" si="8"/>
        <v>T1/2026</v>
      </c>
      <c r="K131" s="26">
        <v>35</v>
      </c>
    </row>
    <row r="132" spans="1:11" x14ac:dyDescent="0.25">
      <c r="A132" s="2">
        <v>130</v>
      </c>
      <c r="B132" s="20" t="s">
        <v>48</v>
      </c>
      <c r="C132" s="21">
        <v>46042</v>
      </c>
      <c r="D132" s="23" t="s">
        <v>204</v>
      </c>
      <c r="E132" s="22">
        <v>51.79</v>
      </c>
      <c r="F132" s="21">
        <v>46044</v>
      </c>
      <c r="G132" s="24">
        <v>46044</v>
      </c>
      <c r="H132" s="3">
        <f t="shared" si="6"/>
        <v>0</v>
      </c>
      <c r="I132" s="4">
        <f t="shared" si="7"/>
        <v>0</v>
      </c>
      <c r="J132" s="5" t="str">
        <f t="shared" si="8"/>
        <v>T1/2026</v>
      </c>
      <c r="K132" s="26">
        <v>37</v>
      </c>
    </row>
    <row r="133" spans="1:11" x14ac:dyDescent="0.25">
      <c r="A133" s="2">
        <v>131</v>
      </c>
      <c r="B133" s="20">
        <v>501733927</v>
      </c>
      <c r="C133" s="21">
        <v>46015</v>
      </c>
      <c r="D133" s="23" t="s">
        <v>168</v>
      </c>
      <c r="E133" s="22">
        <v>1568.7599999999998</v>
      </c>
      <c r="F133" s="21">
        <v>46045</v>
      </c>
      <c r="G133" s="24">
        <v>46045</v>
      </c>
      <c r="H133" s="3">
        <f t="shared" ref="H133:H196" si="9">IF(AND(G133&lt;&gt;"",F133&lt;&gt;""),G133-F133,"")</f>
        <v>0</v>
      </c>
      <c r="I133" s="4">
        <f t="shared" ref="I133:I196" si="10">IF(AND(E133&lt;&gt;"",H133&lt;&gt;""),E133*H133,"")</f>
        <v>0</v>
      </c>
      <c r="J133" s="5" t="str">
        <f t="shared" ref="J133:J196" si="11">IF(G133&lt;&gt;"","T"&amp;INT((MONTH(G133)-1)/3+1)&amp;"/"&amp;YEAR(G133),"")</f>
        <v>T1/2026</v>
      </c>
      <c r="K133" s="26">
        <v>38</v>
      </c>
    </row>
    <row r="134" spans="1:11" x14ac:dyDescent="0.25">
      <c r="A134" s="2">
        <v>132</v>
      </c>
      <c r="B134" s="20">
        <v>2197</v>
      </c>
      <c r="C134" s="21" t="s">
        <v>49</v>
      </c>
      <c r="D134" s="23" t="s">
        <v>176</v>
      </c>
      <c r="E134" s="22">
        <v>4.7300000000000182</v>
      </c>
      <c r="F134" s="21">
        <v>46048</v>
      </c>
      <c r="G134" s="24">
        <v>46048</v>
      </c>
      <c r="H134" s="3">
        <f t="shared" si="9"/>
        <v>0</v>
      </c>
      <c r="I134" s="4">
        <f t="shared" si="10"/>
        <v>0</v>
      </c>
      <c r="J134" s="5" t="str">
        <f t="shared" si="11"/>
        <v>T1/2026</v>
      </c>
      <c r="K134" s="26">
        <v>41</v>
      </c>
    </row>
    <row r="135" spans="1:11" x14ac:dyDescent="0.25">
      <c r="A135" s="2">
        <v>133</v>
      </c>
      <c r="B135" s="20">
        <v>2203</v>
      </c>
      <c r="C135" s="21" t="s">
        <v>49</v>
      </c>
      <c r="D135" s="23" t="s">
        <v>176</v>
      </c>
      <c r="E135" s="22">
        <v>2.8300000000000409</v>
      </c>
      <c r="F135" s="21">
        <v>46048</v>
      </c>
      <c r="G135" s="24">
        <v>46048</v>
      </c>
      <c r="H135" s="3">
        <f t="shared" si="9"/>
        <v>0</v>
      </c>
      <c r="I135" s="4">
        <f t="shared" si="10"/>
        <v>0</v>
      </c>
      <c r="J135" s="5" t="str">
        <f t="shared" si="11"/>
        <v>T1/2026</v>
      </c>
      <c r="K135" s="26">
        <v>41</v>
      </c>
    </row>
    <row r="136" spans="1:11" x14ac:dyDescent="0.25">
      <c r="A136" s="2">
        <v>134</v>
      </c>
      <c r="B136" s="20">
        <v>2193</v>
      </c>
      <c r="C136" s="21" t="s">
        <v>49</v>
      </c>
      <c r="D136" s="23" t="s">
        <v>176</v>
      </c>
      <c r="E136" s="22">
        <v>89.970000000001164</v>
      </c>
      <c r="F136" s="21">
        <v>46048</v>
      </c>
      <c r="G136" s="24">
        <v>46048</v>
      </c>
      <c r="H136" s="3">
        <f t="shared" si="9"/>
        <v>0</v>
      </c>
      <c r="I136" s="4">
        <f t="shared" si="10"/>
        <v>0</v>
      </c>
      <c r="J136" s="5" t="str">
        <f t="shared" si="11"/>
        <v>T1/2026</v>
      </c>
      <c r="K136" s="26">
        <v>41</v>
      </c>
    </row>
    <row r="137" spans="1:11" x14ac:dyDescent="0.25">
      <c r="A137" s="2">
        <v>135</v>
      </c>
      <c r="B137" s="20">
        <v>2199</v>
      </c>
      <c r="C137" s="21" t="s">
        <v>49</v>
      </c>
      <c r="D137" s="23" t="s">
        <v>176</v>
      </c>
      <c r="E137" s="22">
        <v>1.410000000000025</v>
      </c>
      <c r="F137" s="21">
        <v>46048</v>
      </c>
      <c r="G137" s="24">
        <v>46048</v>
      </c>
      <c r="H137" s="3">
        <f t="shared" si="9"/>
        <v>0</v>
      </c>
      <c r="I137" s="4">
        <f t="shared" si="10"/>
        <v>0</v>
      </c>
      <c r="J137" s="5" t="str">
        <f t="shared" si="11"/>
        <v>T1/2026</v>
      </c>
      <c r="K137" s="26">
        <v>41</v>
      </c>
    </row>
    <row r="138" spans="1:11" x14ac:dyDescent="0.25">
      <c r="A138" s="2">
        <v>136</v>
      </c>
      <c r="B138" s="20">
        <v>2207</v>
      </c>
      <c r="C138" s="21" t="s">
        <v>49</v>
      </c>
      <c r="D138" s="23" t="s">
        <v>176</v>
      </c>
      <c r="E138" s="22">
        <v>2.82000000000005</v>
      </c>
      <c r="F138" s="21">
        <v>46048</v>
      </c>
      <c r="G138" s="24">
        <v>46048</v>
      </c>
      <c r="H138" s="3">
        <f t="shared" si="9"/>
        <v>0</v>
      </c>
      <c r="I138" s="4">
        <f t="shared" si="10"/>
        <v>0</v>
      </c>
      <c r="J138" s="5" t="str">
        <f t="shared" si="11"/>
        <v>T1/2026</v>
      </c>
      <c r="K138" s="26">
        <v>41</v>
      </c>
    </row>
    <row r="139" spans="1:11" x14ac:dyDescent="0.25">
      <c r="A139" s="2">
        <v>137</v>
      </c>
      <c r="B139" s="20">
        <v>2198</v>
      </c>
      <c r="C139" s="21" t="s">
        <v>49</v>
      </c>
      <c r="D139" s="23" t="s">
        <v>176</v>
      </c>
      <c r="E139" s="22">
        <v>28.380000000000109</v>
      </c>
      <c r="F139" s="21">
        <v>46048</v>
      </c>
      <c r="G139" s="24">
        <v>46048</v>
      </c>
      <c r="H139" s="3">
        <f t="shared" si="9"/>
        <v>0</v>
      </c>
      <c r="I139" s="4">
        <f t="shared" si="10"/>
        <v>0</v>
      </c>
      <c r="J139" s="5" t="str">
        <f t="shared" si="11"/>
        <v>T1/2026</v>
      </c>
      <c r="K139" s="26">
        <v>41</v>
      </c>
    </row>
    <row r="140" spans="1:11" x14ac:dyDescent="0.25">
      <c r="A140" s="2">
        <v>138</v>
      </c>
      <c r="B140" s="20">
        <v>2200</v>
      </c>
      <c r="C140" s="21" t="s">
        <v>49</v>
      </c>
      <c r="D140" s="23" t="s">
        <v>176</v>
      </c>
      <c r="E140" s="22">
        <v>2.82000000000005</v>
      </c>
      <c r="F140" s="21">
        <v>46048</v>
      </c>
      <c r="G140" s="24">
        <v>46048</v>
      </c>
      <c r="H140" s="3">
        <f t="shared" si="9"/>
        <v>0</v>
      </c>
      <c r="I140" s="4">
        <f t="shared" si="10"/>
        <v>0</v>
      </c>
      <c r="J140" s="5" t="str">
        <f t="shared" si="11"/>
        <v>T1/2026</v>
      </c>
      <c r="K140" s="26">
        <v>41</v>
      </c>
    </row>
    <row r="141" spans="1:11" x14ac:dyDescent="0.25">
      <c r="A141" s="2">
        <v>139</v>
      </c>
      <c r="B141" s="20">
        <v>2202</v>
      </c>
      <c r="C141" s="21" t="s">
        <v>49</v>
      </c>
      <c r="D141" s="23" t="s">
        <v>176</v>
      </c>
      <c r="E141" s="22">
        <v>1.9499999999999886</v>
      </c>
      <c r="F141" s="21">
        <v>46048</v>
      </c>
      <c r="G141" s="24">
        <v>46048</v>
      </c>
      <c r="H141" s="3">
        <f t="shared" si="9"/>
        <v>0</v>
      </c>
      <c r="I141" s="4">
        <f t="shared" si="10"/>
        <v>0</v>
      </c>
      <c r="J141" s="5" t="str">
        <f t="shared" si="11"/>
        <v>T1/2026</v>
      </c>
      <c r="K141" s="26">
        <v>41</v>
      </c>
    </row>
    <row r="142" spans="1:11" x14ac:dyDescent="0.25">
      <c r="A142" s="2">
        <v>140</v>
      </c>
      <c r="B142" s="20">
        <v>2204</v>
      </c>
      <c r="C142" s="21" t="s">
        <v>49</v>
      </c>
      <c r="D142" s="23" t="s">
        <v>176</v>
      </c>
      <c r="E142" s="22">
        <v>10.769999999999982</v>
      </c>
      <c r="F142" s="21">
        <v>46048</v>
      </c>
      <c r="G142" s="24">
        <v>46048</v>
      </c>
      <c r="H142" s="3">
        <f t="shared" si="9"/>
        <v>0</v>
      </c>
      <c r="I142" s="4">
        <f t="shared" si="10"/>
        <v>0</v>
      </c>
      <c r="J142" s="5" t="str">
        <f t="shared" si="11"/>
        <v>T1/2026</v>
      </c>
      <c r="K142" s="26">
        <v>41</v>
      </c>
    </row>
    <row r="143" spans="1:11" x14ac:dyDescent="0.25">
      <c r="A143" s="2">
        <v>141</v>
      </c>
      <c r="B143" s="20">
        <v>2201</v>
      </c>
      <c r="C143" s="21" t="s">
        <v>49</v>
      </c>
      <c r="D143" s="23" t="s">
        <v>176</v>
      </c>
      <c r="E143" s="22">
        <v>1.410000000000025</v>
      </c>
      <c r="F143" s="21">
        <v>46048</v>
      </c>
      <c r="G143" s="24">
        <v>46048</v>
      </c>
      <c r="H143" s="3">
        <f t="shared" si="9"/>
        <v>0</v>
      </c>
      <c r="I143" s="4">
        <f t="shared" si="10"/>
        <v>0</v>
      </c>
      <c r="J143" s="5" t="str">
        <f t="shared" si="11"/>
        <v>T1/2026</v>
      </c>
      <c r="K143" s="26">
        <v>41</v>
      </c>
    </row>
    <row r="144" spans="1:11" x14ac:dyDescent="0.25">
      <c r="A144" s="2">
        <v>142</v>
      </c>
      <c r="B144" s="20">
        <v>2192</v>
      </c>
      <c r="C144" s="21" t="s">
        <v>49</v>
      </c>
      <c r="D144" s="23" t="s">
        <v>176</v>
      </c>
      <c r="E144" s="22">
        <v>6.1299999999998818</v>
      </c>
      <c r="F144" s="21">
        <v>46048</v>
      </c>
      <c r="G144" s="24">
        <v>46048</v>
      </c>
      <c r="H144" s="3">
        <f t="shared" si="9"/>
        <v>0</v>
      </c>
      <c r="I144" s="4">
        <f t="shared" si="10"/>
        <v>0</v>
      </c>
      <c r="J144" s="5" t="str">
        <f t="shared" si="11"/>
        <v>T1/2026</v>
      </c>
      <c r="K144" s="26">
        <v>41</v>
      </c>
    </row>
    <row r="145" spans="1:11" x14ac:dyDescent="0.25">
      <c r="A145" s="2">
        <v>143</v>
      </c>
      <c r="B145" s="20">
        <v>2196</v>
      </c>
      <c r="C145" s="21" t="s">
        <v>49</v>
      </c>
      <c r="D145" s="23" t="s">
        <v>176</v>
      </c>
      <c r="E145" s="22">
        <v>108.47000000000116</v>
      </c>
      <c r="F145" s="21">
        <v>46048</v>
      </c>
      <c r="G145" s="24">
        <v>46048</v>
      </c>
      <c r="H145" s="3">
        <f t="shared" si="9"/>
        <v>0</v>
      </c>
      <c r="I145" s="4">
        <f t="shared" si="10"/>
        <v>0</v>
      </c>
      <c r="J145" s="5" t="str">
        <f t="shared" si="11"/>
        <v>T1/2026</v>
      </c>
      <c r="K145" s="26">
        <v>41</v>
      </c>
    </row>
    <row r="146" spans="1:11" x14ac:dyDescent="0.25">
      <c r="A146" s="2">
        <v>144</v>
      </c>
      <c r="B146" s="20">
        <v>2592</v>
      </c>
      <c r="C146" s="21" t="s">
        <v>49</v>
      </c>
      <c r="D146" s="23" t="s">
        <v>176</v>
      </c>
      <c r="E146" s="22">
        <v>17.629999999999654</v>
      </c>
      <c r="F146" s="21">
        <v>46048</v>
      </c>
      <c r="G146" s="24">
        <v>46048</v>
      </c>
      <c r="H146" s="3">
        <f t="shared" si="9"/>
        <v>0</v>
      </c>
      <c r="I146" s="4">
        <f t="shared" si="10"/>
        <v>0</v>
      </c>
      <c r="J146" s="5" t="str">
        <f t="shared" si="11"/>
        <v>T1/2026</v>
      </c>
      <c r="K146" s="26">
        <v>41</v>
      </c>
    </row>
    <row r="147" spans="1:11" x14ac:dyDescent="0.25">
      <c r="A147" s="2">
        <v>145</v>
      </c>
      <c r="B147" s="20">
        <v>2590</v>
      </c>
      <c r="C147" s="21" t="s">
        <v>49</v>
      </c>
      <c r="D147" s="23" t="s">
        <v>176</v>
      </c>
      <c r="E147" s="22">
        <v>2.82000000000005</v>
      </c>
      <c r="F147" s="21">
        <v>46048</v>
      </c>
      <c r="G147" s="24">
        <v>46048</v>
      </c>
      <c r="H147" s="3">
        <f t="shared" si="9"/>
        <v>0</v>
      </c>
      <c r="I147" s="4">
        <f t="shared" si="10"/>
        <v>0</v>
      </c>
      <c r="J147" s="5" t="str">
        <f t="shared" si="11"/>
        <v>T1/2026</v>
      </c>
      <c r="K147" s="26">
        <v>41</v>
      </c>
    </row>
    <row r="148" spans="1:11" x14ac:dyDescent="0.25">
      <c r="A148" s="2">
        <v>146</v>
      </c>
      <c r="B148" s="20">
        <v>2598</v>
      </c>
      <c r="C148" s="21" t="s">
        <v>49</v>
      </c>
      <c r="D148" s="23" t="s">
        <v>176</v>
      </c>
      <c r="E148" s="22">
        <v>144.7599999999984</v>
      </c>
      <c r="F148" s="21">
        <v>46048</v>
      </c>
      <c r="G148" s="24">
        <v>46048</v>
      </c>
      <c r="H148" s="3">
        <f t="shared" si="9"/>
        <v>0</v>
      </c>
      <c r="I148" s="4">
        <f t="shared" si="10"/>
        <v>0</v>
      </c>
      <c r="J148" s="5" t="str">
        <f t="shared" si="11"/>
        <v>T1/2026</v>
      </c>
      <c r="K148" s="26">
        <v>41</v>
      </c>
    </row>
    <row r="149" spans="1:11" x14ac:dyDescent="0.25">
      <c r="A149" s="2">
        <v>147</v>
      </c>
      <c r="B149" s="20">
        <v>2591</v>
      </c>
      <c r="C149" s="21" t="s">
        <v>49</v>
      </c>
      <c r="D149" s="23" t="s">
        <v>176</v>
      </c>
      <c r="E149" s="22">
        <v>1.410000000000025</v>
      </c>
      <c r="F149" s="21">
        <v>46048</v>
      </c>
      <c r="G149" s="24">
        <v>46048</v>
      </c>
      <c r="H149" s="3">
        <f t="shared" si="9"/>
        <v>0</v>
      </c>
      <c r="I149" s="4">
        <f t="shared" si="10"/>
        <v>0</v>
      </c>
      <c r="J149" s="5" t="str">
        <f t="shared" si="11"/>
        <v>T1/2026</v>
      </c>
      <c r="K149" s="26">
        <v>41</v>
      </c>
    </row>
    <row r="150" spans="1:11" x14ac:dyDescent="0.25">
      <c r="A150" s="2">
        <v>148</v>
      </c>
      <c r="B150" s="20">
        <v>2594</v>
      </c>
      <c r="C150" s="21" t="s">
        <v>49</v>
      </c>
      <c r="D150" s="23" t="s">
        <v>176</v>
      </c>
      <c r="E150" s="22">
        <v>14.070000000000164</v>
      </c>
      <c r="F150" s="21">
        <v>46048</v>
      </c>
      <c r="G150" s="24">
        <v>46048</v>
      </c>
      <c r="H150" s="3">
        <f t="shared" si="9"/>
        <v>0</v>
      </c>
      <c r="I150" s="4">
        <f t="shared" si="10"/>
        <v>0</v>
      </c>
      <c r="J150" s="5" t="str">
        <f t="shared" si="11"/>
        <v>T1/2026</v>
      </c>
      <c r="K150" s="26">
        <v>41</v>
      </c>
    </row>
    <row r="151" spans="1:11" x14ac:dyDescent="0.25">
      <c r="A151" s="2">
        <v>149</v>
      </c>
      <c r="B151" s="20">
        <v>2597</v>
      </c>
      <c r="C151" s="21" t="s">
        <v>49</v>
      </c>
      <c r="D151" s="23" t="s">
        <v>176</v>
      </c>
      <c r="E151" s="22">
        <v>3.9700000000000273</v>
      </c>
      <c r="F151" s="21">
        <v>46048</v>
      </c>
      <c r="G151" s="24">
        <v>46048</v>
      </c>
      <c r="H151" s="3">
        <f t="shared" si="9"/>
        <v>0</v>
      </c>
      <c r="I151" s="4">
        <f t="shared" si="10"/>
        <v>0</v>
      </c>
      <c r="J151" s="5" t="str">
        <f t="shared" si="11"/>
        <v>T1/2026</v>
      </c>
      <c r="K151" s="26">
        <v>41</v>
      </c>
    </row>
    <row r="152" spans="1:11" x14ac:dyDescent="0.25">
      <c r="A152" s="2">
        <v>150</v>
      </c>
      <c r="B152" s="20">
        <v>2595</v>
      </c>
      <c r="C152" s="21" t="s">
        <v>49</v>
      </c>
      <c r="D152" s="23" t="s">
        <v>176</v>
      </c>
      <c r="E152" s="22">
        <v>2.0099999999999909</v>
      </c>
      <c r="F152" s="21">
        <v>46048</v>
      </c>
      <c r="G152" s="24">
        <v>46048</v>
      </c>
      <c r="H152" s="3">
        <f t="shared" si="9"/>
        <v>0</v>
      </c>
      <c r="I152" s="4">
        <f t="shared" si="10"/>
        <v>0</v>
      </c>
      <c r="J152" s="5" t="str">
        <f t="shared" si="11"/>
        <v>T1/2026</v>
      </c>
      <c r="K152" s="26">
        <v>41</v>
      </c>
    </row>
    <row r="153" spans="1:11" x14ac:dyDescent="0.25">
      <c r="A153" s="2">
        <v>151</v>
      </c>
      <c r="B153" s="20">
        <v>2593</v>
      </c>
      <c r="C153" s="21" t="s">
        <v>49</v>
      </c>
      <c r="D153" s="23" t="s">
        <v>176</v>
      </c>
      <c r="E153" s="22">
        <v>3.9700000000000273</v>
      </c>
      <c r="F153" s="21">
        <v>46048</v>
      </c>
      <c r="G153" s="24">
        <v>46048</v>
      </c>
      <c r="H153" s="3">
        <f t="shared" si="9"/>
        <v>0</v>
      </c>
      <c r="I153" s="4">
        <f t="shared" si="10"/>
        <v>0</v>
      </c>
      <c r="J153" s="5" t="str">
        <f t="shared" si="11"/>
        <v>T1/2026</v>
      </c>
      <c r="K153" s="26">
        <v>41</v>
      </c>
    </row>
    <row r="154" spans="1:11" x14ac:dyDescent="0.25">
      <c r="A154" s="2">
        <v>152</v>
      </c>
      <c r="B154" s="20">
        <v>2589</v>
      </c>
      <c r="C154" s="21" t="s">
        <v>49</v>
      </c>
      <c r="D154" s="23" t="s">
        <v>176</v>
      </c>
      <c r="E154" s="22">
        <v>10.450000000000273</v>
      </c>
      <c r="F154" s="21">
        <v>46048</v>
      </c>
      <c r="G154" s="24">
        <v>46048</v>
      </c>
      <c r="H154" s="3">
        <f t="shared" si="9"/>
        <v>0</v>
      </c>
      <c r="I154" s="4">
        <f t="shared" si="10"/>
        <v>0</v>
      </c>
      <c r="J154" s="5" t="str">
        <f t="shared" si="11"/>
        <v>T1/2026</v>
      </c>
      <c r="K154" s="26">
        <v>41</v>
      </c>
    </row>
    <row r="155" spans="1:11" x14ac:dyDescent="0.25">
      <c r="A155" s="2">
        <v>153</v>
      </c>
      <c r="B155" s="20">
        <v>2588</v>
      </c>
      <c r="C155" s="21" t="s">
        <v>49</v>
      </c>
      <c r="D155" s="23" t="s">
        <v>176</v>
      </c>
      <c r="E155" s="22">
        <v>93.819999999999709</v>
      </c>
      <c r="F155" s="21">
        <v>46048</v>
      </c>
      <c r="G155" s="24">
        <v>46048</v>
      </c>
      <c r="H155" s="3">
        <f t="shared" si="9"/>
        <v>0</v>
      </c>
      <c r="I155" s="4">
        <f t="shared" si="10"/>
        <v>0</v>
      </c>
      <c r="J155" s="5" t="str">
        <f t="shared" si="11"/>
        <v>T1/2026</v>
      </c>
      <c r="K155" s="26">
        <v>41</v>
      </c>
    </row>
    <row r="156" spans="1:11" x14ac:dyDescent="0.25">
      <c r="A156" s="2">
        <v>154</v>
      </c>
      <c r="B156" s="20">
        <v>2861</v>
      </c>
      <c r="C156" s="21" t="s">
        <v>49</v>
      </c>
      <c r="D156" s="23" t="s">
        <v>176</v>
      </c>
      <c r="E156" s="22">
        <v>6.8499999999999091</v>
      </c>
      <c r="F156" s="21">
        <v>46048</v>
      </c>
      <c r="G156" s="24">
        <v>46048</v>
      </c>
      <c r="H156" s="3">
        <f t="shared" si="9"/>
        <v>0</v>
      </c>
      <c r="I156" s="4">
        <f t="shared" si="10"/>
        <v>0</v>
      </c>
      <c r="J156" s="5" t="str">
        <f t="shared" si="11"/>
        <v>T1/2026</v>
      </c>
      <c r="K156" s="26">
        <v>41</v>
      </c>
    </row>
    <row r="157" spans="1:11" x14ac:dyDescent="0.25">
      <c r="A157" s="2">
        <v>155</v>
      </c>
      <c r="B157" s="20">
        <v>2860</v>
      </c>
      <c r="C157" s="21" t="s">
        <v>49</v>
      </c>
      <c r="D157" s="23" t="s">
        <v>176</v>
      </c>
      <c r="E157" s="22">
        <v>64.010000000000218</v>
      </c>
      <c r="F157" s="21">
        <v>46048</v>
      </c>
      <c r="G157" s="24">
        <v>46048</v>
      </c>
      <c r="H157" s="3">
        <f t="shared" si="9"/>
        <v>0</v>
      </c>
      <c r="I157" s="4">
        <f t="shared" si="10"/>
        <v>0</v>
      </c>
      <c r="J157" s="5" t="str">
        <f t="shared" si="11"/>
        <v>T1/2026</v>
      </c>
      <c r="K157" s="26">
        <v>41</v>
      </c>
    </row>
    <row r="158" spans="1:11" x14ac:dyDescent="0.25">
      <c r="A158" s="2">
        <v>156</v>
      </c>
      <c r="B158" s="20">
        <v>2868</v>
      </c>
      <c r="C158" s="21" t="s">
        <v>49</v>
      </c>
      <c r="D158" s="23" t="s">
        <v>176</v>
      </c>
      <c r="E158" s="22">
        <v>10.220000000000027</v>
      </c>
      <c r="F158" s="21">
        <v>46048</v>
      </c>
      <c r="G158" s="24">
        <v>46048</v>
      </c>
      <c r="H158" s="3">
        <f t="shared" si="9"/>
        <v>0</v>
      </c>
      <c r="I158" s="4">
        <f t="shared" si="10"/>
        <v>0</v>
      </c>
      <c r="J158" s="5" t="str">
        <f t="shared" si="11"/>
        <v>T1/2026</v>
      </c>
      <c r="K158" s="26">
        <v>41</v>
      </c>
    </row>
    <row r="159" spans="1:11" x14ac:dyDescent="0.25">
      <c r="A159" s="2">
        <v>157</v>
      </c>
      <c r="B159" s="20">
        <v>2866</v>
      </c>
      <c r="C159" s="21" t="s">
        <v>49</v>
      </c>
      <c r="D159" s="23" t="s">
        <v>176</v>
      </c>
      <c r="E159" s="22">
        <v>1.410000000000025</v>
      </c>
      <c r="F159" s="21">
        <v>46048</v>
      </c>
      <c r="G159" s="24">
        <v>46048</v>
      </c>
      <c r="H159" s="3">
        <f t="shared" si="9"/>
        <v>0</v>
      </c>
      <c r="I159" s="4">
        <f t="shared" si="10"/>
        <v>0</v>
      </c>
      <c r="J159" s="5" t="str">
        <f t="shared" si="11"/>
        <v>T1/2026</v>
      </c>
      <c r="K159" s="26">
        <v>41</v>
      </c>
    </row>
    <row r="160" spans="1:11" x14ac:dyDescent="0.25">
      <c r="A160" s="2">
        <v>158</v>
      </c>
      <c r="B160" s="20">
        <v>2863</v>
      </c>
      <c r="C160" s="21" t="s">
        <v>49</v>
      </c>
      <c r="D160" s="23" t="s">
        <v>176</v>
      </c>
      <c r="E160" s="22">
        <v>13.470000000000255</v>
      </c>
      <c r="F160" s="21">
        <v>46048</v>
      </c>
      <c r="G160" s="24">
        <v>46048</v>
      </c>
      <c r="H160" s="3">
        <f t="shared" si="9"/>
        <v>0</v>
      </c>
      <c r="I160" s="4">
        <f t="shared" si="10"/>
        <v>0</v>
      </c>
      <c r="J160" s="5" t="str">
        <f t="shared" si="11"/>
        <v>T1/2026</v>
      </c>
      <c r="K160" s="26">
        <v>41</v>
      </c>
    </row>
    <row r="161" spans="1:11" x14ac:dyDescent="0.25">
      <c r="A161" s="2">
        <v>159</v>
      </c>
      <c r="B161" s="20">
        <v>2857</v>
      </c>
      <c r="C161" s="21" t="s">
        <v>49</v>
      </c>
      <c r="D161" s="23" t="s">
        <v>176</v>
      </c>
      <c r="E161" s="22">
        <v>112.54999999999927</v>
      </c>
      <c r="F161" s="21">
        <v>46048</v>
      </c>
      <c r="G161" s="24">
        <v>46048</v>
      </c>
      <c r="H161" s="3">
        <f t="shared" si="9"/>
        <v>0</v>
      </c>
      <c r="I161" s="4">
        <f t="shared" si="10"/>
        <v>0</v>
      </c>
      <c r="J161" s="5" t="str">
        <f t="shared" si="11"/>
        <v>T1/2026</v>
      </c>
      <c r="K161" s="26">
        <v>41</v>
      </c>
    </row>
    <row r="162" spans="1:11" x14ac:dyDescent="0.25">
      <c r="A162" s="2">
        <v>160</v>
      </c>
      <c r="B162" s="20">
        <v>2865</v>
      </c>
      <c r="C162" s="21" t="s">
        <v>49</v>
      </c>
      <c r="D162" s="23" t="s">
        <v>176</v>
      </c>
      <c r="E162" s="22">
        <v>1.410000000000025</v>
      </c>
      <c r="F162" s="21">
        <v>46048</v>
      </c>
      <c r="G162" s="24">
        <v>46048</v>
      </c>
      <c r="H162" s="3">
        <f t="shared" si="9"/>
        <v>0</v>
      </c>
      <c r="I162" s="4">
        <f t="shared" si="10"/>
        <v>0</v>
      </c>
      <c r="J162" s="5" t="str">
        <f t="shared" si="11"/>
        <v>T1/2026</v>
      </c>
      <c r="K162" s="26">
        <v>41</v>
      </c>
    </row>
    <row r="163" spans="1:11" x14ac:dyDescent="0.25">
      <c r="A163" s="2">
        <v>161</v>
      </c>
      <c r="B163" s="20">
        <v>2864</v>
      </c>
      <c r="C163" s="21" t="s">
        <v>49</v>
      </c>
      <c r="D163" s="23" t="s">
        <v>176</v>
      </c>
      <c r="E163" s="22">
        <v>4.8899999999999864</v>
      </c>
      <c r="F163" s="21">
        <v>46048</v>
      </c>
      <c r="G163" s="24">
        <v>46048</v>
      </c>
      <c r="H163" s="3">
        <f t="shared" si="9"/>
        <v>0</v>
      </c>
      <c r="I163" s="4">
        <f t="shared" si="10"/>
        <v>0</v>
      </c>
      <c r="J163" s="5" t="str">
        <f t="shared" si="11"/>
        <v>T1/2026</v>
      </c>
      <c r="K163" s="26">
        <v>41</v>
      </c>
    </row>
    <row r="164" spans="1:11" x14ac:dyDescent="0.25">
      <c r="A164" s="2">
        <v>162</v>
      </c>
      <c r="B164" s="20">
        <v>2856</v>
      </c>
      <c r="C164" s="21" t="s">
        <v>49</v>
      </c>
      <c r="D164" s="23" t="s">
        <v>176</v>
      </c>
      <c r="E164" s="22">
        <v>154.34999999999854</v>
      </c>
      <c r="F164" s="21">
        <v>46048</v>
      </c>
      <c r="G164" s="24">
        <v>46048</v>
      </c>
      <c r="H164" s="3">
        <f t="shared" si="9"/>
        <v>0</v>
      </c>
      <c r="I164" s="4">
        <f t="shared" si="10"/>
        <v>0</v>
      </c>
      <c r="J164" s="5" t="str">
        <f t="shared" si="11"/>
        <v>T1/2026</v>
      </c>
      <c r="K164" s="26">
        <v>41</v>
      </c>
    </row>
    <row r="165" spans="1:11" x14ac:dyDescent="0.25">
      <c r="A165" s="2">
        <v>163</v>
      </c>
      <c r="B165" s="20">
        <v>2867</v>
      </c>
      <c r="C165" s="21" t="s">
        <v>49</v>
      </c>
      <c r="D165" s="23" t="s">
        <v>176</v>
      </c>
      <c r="E165" s="22">
        <v>1.410000000000025</v>
      </c>
      <c r="F165" s="21">
        <v>46048</v>
      </c>
      <c r="G165" s="24">
        <v>46048</v>
      </c>
      <c r="H165" s="3">
        <f t="shared" si="9"/>
        <v>0</v>
      </c>
      <c r="I165" s="4">
        <f t="shared" si="10"/>
        <v>0</v>
      </c>
      <c r="J165" s="5" t="str">
        <f t="shared" si="11"/>
        <v>T1/2026</v>
      </c>
      <c r="K165" s="26">
        <v>41</v>
      </c>
    </row>
    <row r="166" spans="1:11" x14ac:dyDescent="0.25">
      <c r="A166" s="2">
        <v>164</v>
      </c>
      <c r="B166" s="20">
        <v>2862</v>
      </c>
      <c r="C166" s="21" t="s">
        <v>49</v>
      </c>
      <c r="D166" s="23" t="s">
        <v>176</v>
      </c>
      <c r="E166" s="22">
        <v>2.82000000000005</v>
      </c>
      <c r="F166" s="21">
        <v>46048</v>
      </c>
      <c r="G166" s="24">
        <v>46048</v>
      </c>
      <c r="H166" s="3">
        <f t="shared" si="9"/>
        <v>0</v>
      </c>
      <c r="I166" s="4">
        <f t="shared" si="10"/>
        <v>0</v>
      </c>
      <c r="J166" s="5" t="str">
        <f t="shared" si="11"/>
        <v>T1/2026</v>
      </c>
      <c r="K166" s="26">
        <v>41</v>
      </c>
    </row>
    <row r="167" spans="1:11" x14ac:dyDescent="0.25">
      <c r="A167" s="2">
        <v>165</v>
      </c>
      <c r="B167" s="20">
        <v>3160</v>
      </c>
      <c r="C167" s="21" t="s">
        <v>49</v>
      </c>
      <c r="D167" s="23" t="s">
        <v>176</v>
      </c>
      <c r="E167" s="22">
        <v>1.410000000000025</v>
      </c>
      <c r="F167" s="21">
        <v>46048</v>
      </c>
      <c r="G167" s="24">
        <v>46048</v>
      </c>
      <c r="H167" s="3">
        <f t="shared" si="9"/>
        <v>0</v>
      </c>
      <c r="I167" s="4">
        <f t="shared" si="10"/>
        <v>0</v>
      </c>
      <c r="J167" s="5" t="str">
        <f t="shared" si="11"/>
        <v>T1/2026</v>
      </c>
      <c r="K167" s="26">
        <v>41</v>
      </c>
    </row>
    <row r="168" spans="1:11" x14ac:dyDescent="0.25">
      <c r="A168" s="2">
        <v>166</v>
      </c>
      <c r="B168" s="20">
        <v>3157</v>
      </c>
      <c r="C168" s="21" t="s">
        <v>49</v>
      </c>
      <c r="D168" s="23" t="s">
        <v>176</v>
      </c>
      <c r="E168" s="22">
        <v>156.46999999999389</v>
      </c>
      <c r="F168" s="21">
        <v>46048</v>
      </c>
      <c r="G168" s="24">
        <v>46048</v>
      </c>
      <c r="H168" s="3">
        <f t="shared" si="9"/>
        <v>0</v>
      </c>
      <c r="I168" s="4">
        <f t="shared" si="10"/>
        <v>0</v>
      </c>
      <c r="J168" s="5" t="str">
        <f t="shared" si="11"/>
        <v>T1/2026</v>
      </c>
      <c r="K168" s="26">
        <v>41</v>
      </c>
    </row>
    <row r="169" spans="1:11" x14ac:dyDescent="0.25">
      <c r="A169" s="2">
        <v>167</v>
      </c>
      <c r="B169" s="20">
        <v>3158</v>
      </c>
      <c r="C169" s="21" t="s">
        <v>49</v>
      </c>
      <c r="D169" s="23" t="s">
        <v>176</v>
      </c>
      <c r="E169" s="22">
        <v>122.07999999999811</v>
      </c>
      <c r="F169" s="21">
        <v>46048</v>
      </c>
      <c r="G169" s="24">
        <v>46048</v>
      </c>
      <c r="H169" s="3">
        <f t="shared" si="9"/>
        <v>0</v>
      </c>
      <c r="I169" s="4">
        <f t="shared" si="10"/>
        <v>0</v>
      </c>
      <c r="J169" s="5" t="str">
        <f t="shared" si="11"/>
        <v>T1/2026</v>
      </c>
      <c r="K169" s="26">
        <v>41</v>
      </c>
    </row>
    <row r="170" spans="1:11" x14ac:dyDescent="0.25">
      <c r="A170" s="2">
        <v>168</v>
      </c>
      <c r="B170" s="20">
        <v>3164</v>
      </c>
      <c r="C170" s="21" t="s">
        <v>49</v>
      </c>
      <c r="D170" s="23" t="s">
        <v>176</v>
      </c>
      <c r="E170" s="22">
        <v>56.549999999999272</v>
      </c>
      <c r="F170" s="21">
        <v>46048</v>
      </c>
      <c r="G170" s="24">
        <v>46048</v>
      </c>
      <c r="H170" s="3">
        <f t="shared" si="9"/>
        <v>0</v>
      </c>
      <c r="I170" s="4">
        <f t="shared" si="10"/>
        <v>0</v>
      </c>
      <c r="J170" s="5" t="str">
        <f t="shared" si="11"/>
        <v>T1/2026</v>
      </c>
      <c r="K170" s="26">
        <v>41</v>
      </c>
    </row>
    <row r="171" spans="1:11" x14ac:dyDescent="0.25">
      <c r="A171" s="2">
        <v>169</v>
      </c>
      <c r="B171" s="20">
        <v>3159</v>
      </c>
      <c r="C171" s="21" t="s">
        <v>49</v>
      </c>
      <c r="D171" s="23" t="s">
        <v>176</v>
      </c>
      <c r="E171" s="22">
        <v>22.730000000000473</v>
      </c>
      <c r="F171" s="21">
        <v>46048</v>
      </c>
      <c r="G171" s="24">
        <v>46048</v>
      </c>
      <c r="H171" s="3">
        <f t="shared" si="9"/>
        <v>0</v>
      </c>
      <c r="I171" s="4">
        <f t="shared" si="10"/>
        <v>0</v>
      </c>
      <c r="J171" s="5" t="str">
        <f t="shared" si="11"/>
        <v>T1/2026</v>
      </c>
      <c r="K171" s="26">
        <v>41</v>
      </c>
    </row>
    <row r="172" spans="1:11" x14ac:dyDescent="0.25">
      <c r="A172" s="2">
        <v>170</v>
      </c>
      <c r="B172" s="20">
        <v>3162</v>
      </c>
      <c r="C172" s="21" t="s">
        <v>49</v>
      </c>
      <c r="D172" s="23" t="s">
        <v>176</v>
      </c>
      <c r="E172" s="22">
        <v>2.2900000000000205</v>
      </c>
      <c r="F172" s="21">
        <v>46048</v>
      </c>
      <c r="G172" s="24">
        <v>46048</v>
      </c>
      <c r="H172" s="3">
        <f t="shared" si="9"/>
        <v>0</v>
      </c>
      <c r="I172" s="4">
        <f t="shared" si="10"/>
        <v>0</v>
      </c>
      <c r="J172" s="5" t="str">
        <f t="shared" si="11"/>
        <v>T1/2026</v>
      </c>
      <c r="K172" s="26">
        <v>41</v>
      </c>
    </row>
    <row r="173" spans="1:11" x14ac:dyDescent="0.25">
      <c r="A173" s="2">
        <v>171</v>
      </c>
      <c r="B173" s="20">
        <v>3163</v>
      </c>
      <c r="C173" s="21" t="s">
        <v>49</v>
      </c>
      <c r="D173" s="23" t="s">
        <v>176</v>
      </c>
      <c r="E173" s="22">
        <v>3.9700000000000273</v>
      </c>
      <c r="F173" s="21">
        <v>46048</v>
      </c>
      <c r="G173" s="24">
        <v>46048</v>
      </c>
      <c r="H173" s="3">
        <f t="shared" si="9"/>
        <v>0</v>
      </c>
      <c r="I173" s="4">
        <f t="shared" si="10"/>
        <v>0</v>
      </c>
      <c r="J173" s="5" t="str">
        <f t="shared" si="11"/>
        <v>T1/2026</v>
      </c>
      <c r="K173" s="26">
        <v>41</v>
      </c>
    </row>
    <row r="174" spans="1:11" x14ac:dyDescent="0.25">
      <c r="A174" s="2">
        <v>172</v>
      </c>
      <c r="B174" s="20">
        <v>3161</v>
      </c>
      <c r="C174" s="21" t="s">
        <v>49</v>
      </c>
      <c r="D174" s="23" t="s">
        <v>176</v>
      </c>
      <c r="E174" s="22">
        <v>1.410000000000025</v>
      </c>
      <c r="F174" s="21">
        <v>46048</v>
      </c>
      <c r="G174" s="24">
        <v>46048</v>
      </c>
      <c r="H174" s="3">
        <f t="shared" si="9"/>
        <v>0</v>
      </c>
      <c r="I174" s="4">
        <f t="shared" si="10"/>
        <v>0</v>
      </c>
      <c r="J174" s="5" t="str">
        <f t="shared" si="11"/>
        <v>T1/2026</v>
      </c>
      <c r="K174" s="26">
        <v>41</v>
      </c>
    </row>
    <row r="175" spans="1:11" x14ac:dyDescent="0.25">
      <c r="A175" s="2">
        <v>173</v>
      </c>
      <c r="B175" s="20">
        <v>3459</v>
      </c>
      <c r="C175" s="21" t="s">
        <v>49</v>
      </c>
      <c r="D175" s="23" t="s">
        <v>176</v>
      </c>
      <c r="E175" s="22">
        <v>124.63000000000102</v>
      </c>
      <c r="F175" s="21">
        <v>46048</v>
      </c>
      <c r="G175" s="24">
        <v>46048</v>
      </c>
      <c r="H175" s="3">
        <f t="shared" si="9"/>
        <v>0</v>
      </c>
      <c r="I175" s="4">
        <f t="shared" si="10"/>
        <v>0</v>
      </c>
      <c r="J175" s="5" t="str">
        <f t="shared" si="11"/>
        <v>T1/2026</v>
      </c>
      <c r="K175" s="26">
        <v>41</v>
      </c>
    </row>
    <row r="176" spans="1:11" x14ac:dyDescent="0.25">
      <c r="A176" s="2">
        <v>174</v>
      </c>
      <c r="B176" s="20">
        <v>3418</v>
      </c>
      <c r="C176" s="21" t="s">
        <v>49</v>
      </c>
      <c r="D176" s="23" t="s">
        <v>176</v>
      </c>
      <c r="E176" s="22">
        <v>3.82000000000005</v>
      </c>
      <c r="F176" s="21">
        <v>46048</v>
      </c>
      <c r="G176" s="24">
        <v>46048</v>
      </c>
      <c r="H176" s="3">
        <f t="shared" si="9"/>
        <v>0</v>
      </c>
      <c r="I176" s="4">
        <f t="shared" si="10"/>
        <v>0</v>
      </c>
      <c r="J176" s="5" t="str">
        <f t="shared" si="11"/>
        <v>T1/2026</v>
      </c>
      <c r="K176" s="26">
        <v>41</v>
      </c>
    </row>
    <row r="177" spans="1:11" x14ac:dyDescent="0.25">
      <c r="A177" s="2">
        <v>175</v>
      </c>
      <c r="B177" s="20">
        <v>3419</v>
      </c>
      <c r="C177" s="21" t="s">
        <v>49</v>
      </c>
      <c r="D177" s="23" t="s">
        <v>176</v>
      </c>
      <c r="E177" s="22">
        <v>4.3500000000000227</v>
      </c>
      <c r="F177" s="21">
        <v>46048</v>
      </c>
      <c r="G177" s="24">
        <v>46048</v>
      </c>
      <c r="H177" s="3">
        <f t="shared" si="9"/>
        <v>0</v>
      </c>
      <c r="I177" s="4">
        <f t="shared" si="10"/>
        <v>0</v>
      </c>
      <c r="J177" s="5" t="str">
        <f t="shared" si="11"/>
        <v>T1/2026</v>
      </c>
      <c r="K177" s="26">
        <v>41</v>
      </c>
    </row>
    <row r="178" spans="1:11" x14ac:dyDescent="0.25">
      <c r="A178" s="2">
        <v>176</v>
      </c>
      <c r="B178" s="20">
        <v>3423</v>
      </c>
      <c r="C178" s="21" t="s">
        <v>49</v>
      </c>
      <c r="D178" s="23" t="s">
        <v>176</v>
      </c>
      <c r="E178" s="22">
        <v>36.420000000000073</v>
      </c>
      <c r="F178" s="21">
        <v>46048</v>
      </c>
      <c r="G178" s="24">
        <v>46048</v>
      </c>
      <c r="H178" s="3">
        <f t="shared" si="9"/>
        <v>0</v>
      </c>
      <c r="I178" s="4">
        <f t="shared" si="10"/>
        <v>0</v>
      </c>
      <c r="J178" s="5" t="str">
        <f t="shared" si="11"/>
        <v>T1/2026</v>
      </c>
      <c r="K178" s="26">
        <v>41</v>
      </c>
    </row>
    <row r="179" spans="1:11" x14ac:dyDescent="0.25">
      <c r="A179" s="2">
        <v>177</v>
      </c>
      <c r="B179" s="20">
        <v>3424</v>
      </c>
      <c r="C179" s="21" t="s">
        <v>49</v>
      </c>
      <c r="D179" s="23" t="s">
        <v>176</v>
      </c>
      <c r="E179" s="22">
        <v>92.120000000002619</v>
      </c>
      <c r="F179" s="21">
        <v>46048</v>
      </c>
      <c r="G179" s="24">
        <v>46048</v>
      </c>
      <c r="H179" s="3">
        <f t="shared" si="9"/>
        <v>0</v>
      </c>
      <c r="I179" s="4">
        <f t="shared" si="10"/>
        <v>0</v>
      </c>
      <c r="J179" s="5" t="str">
        <f t="shared" si="11"/>
        <v>T1/2026</v>
      </c>
      <c r="K179" s="26">
        <v>41</v>
      </c>
    </row>
    <row r="180" spans="1:11" x14ac:dyDescent="0.25">
      <c r="A180" s="2">
        <v>178</v>
      </c>
      <c r="B180" s="20">
        <v>3422</v>
      </c>
      <c r="C180" s="21" t="s">
        <v>49</v>
      </c>
      <c r="D180" s="23" t="s">
        <v>176</v>
      </c>
      <c r="E180" s="22">
        <v>1.410000000000025</v>
      </c>
      <c r="F180" s="21">
        <v>46048</v>
      </c>
      <c r="G180" s="24">
        <v>46048</v>
      </c>
      <c r="H180" s="3">
        <f t="shared" si="9"/>
        <v>0</v>
      </c>
      <c r="I180" s="4">
        <f t="shared" si="10"/>
        <v>0</v>
      </c>
      <c r="J180" s="5" t="str">
        <f t="shared" si="11"/>
        <v>T1/2026</v>
      </c>
      <c r="K180" s="26">
        <v>41</v>
      </c>
    </row>
    <row r="181" spans="1:11" x14ac:dyDescent="0.25">
      <c r="A181" s="2">
        <v>179</v>
      </c>
      <c r="B181" s="20">
        <v>3421</v>
      </c>
      <c r="C181" s="21" t="s">
        <v>49</v>
      </c>
      <c r="D181" s="23" t="s">
        <v>176</v>
      </c>
      <c r="E181" s="22">
        <v>2.82000000000005</v>
      </c>
      <c r="F181" s="21">
        <v>46048</v>
      </c>
      <c r="G181" s="24">
        <v>46048</v>
      </c>
      <c r="H181" s="3">
        <f t="shared" si="9"/>
        <v>0</v>
      </c>
      <c r="I181" s="4">
        <f t="shared" si="10"/>
        <v>0</v>
      </c>
      <c r="J181" s="5" t="str">
        <f t="shared" si="11"/>
        <v>T1/2026</v>
      </c>
      <c r="K181" s="26">
        <v>41</v>
      </c>
    </row>
    <row r="182" spans="1:11" x14ac:dyDescent="0.25">
      <c r="A182" s="2">
        <v>180</v>
      </c>
      <c r="B182" s="20">
        <v>3420</v>
      </c>
      <c r="C182" s="21" t="s">
        <v>49</v>
      </c>
      <c r="D182" s="23" t="s">
        <v>176</v>
      </c>
      <c r="E182" s="22">
        <v>2.82000000000005</v>
      </c>
      <c r="F182" s="21">
        <v>46048</v>
      </c>
      <c r="G182" s="24">
        <v>46048</v>
      </c>
      <c r="H182" s="3">
        <f t="shared" si="9"/>
        <v>0</v>
      </c>
      <c r="I182" s="4">
        <f t="shared" si="10"/>
        <v>0</v>
      </c>
      <c r="J182" s="5" t="str">
        <f t="shared" si="11"/>
        <v>T1/2026</v>
      </c>
      <c r="K182" s="26">
        <v>41</v>
      </c>
    </row>
    <row r="183" spans="1:11" x14ac:dyDescent="0.25">
      <c r="A183" s="2">
        <v>181</v>
      </c>
      <c r="B183" s="20">
        <v>3427</v>
      </c>
      <c r="C183" s="21" t="s">
        <v>49</v>
      </c>
      <c r="D183" s="23" t="s">
        <v>176</v>
      </c>
      <c r="E183" s="22">
        <v>162.69000000000233</v>
      </c>
      <c r="F183" s="21">
        <v>46048</v>
      </c>
      <c r="G183" s="24">
        <v>46048</v>
      </c>
      <c r="H183" s="3">
        <f t="shared" si="9"/>
        <v>0</v>
      </c>
      <c r="I183" s="4">
        <f t="shared" si="10"/>
        <v>0</v>
      </c>
      <c r="J183" s="5" t="str">
        <f t="shared" si="11"/>
        <v>T1/2026</v>
      </c>
      <c r="K183" s="26">
        <v>41</v>
      </c>
    </row>
    <row r="184" spans="1:11" x14ac:dyDescent="0.25">
      <c r="A184" s="2">
        <v>182</v>
      </c>
      <c r="B184" s="20">
        <v>224</v>
      </c>
      <c r="C184" s="21" t="s">
        <v>49</v>
      </c>
      <c r="D184" s="23" t="s">
        <v>176</v>
      </c>
      <c r="E184" s="22">
        <v>5.3299999999999272</v>
      </c>
      <c r="F184" s="21">
        <v>46048</v>
      </c>
      <c r="G184" s="24">
        <v>46048</v>
      </c>
      <c r="H184" s="3">
        <f t="shared" si="9"/>
        <v>0</v>
      </c>
      <c r="I184" s="4">
        <f t="shared" si="10"/>
        <v>0</v>
      </c>
      <c r="J184" s="5" t="str">
        <f t="shared" si="11"/>
        <v>T1/2026</v>
      </c>
      <c r="K184" s="26">
        <v>41</v>
      </c>
    </row>
    <row r="185" spans="1:11" x14ac:dyDescent="0.25">
      <c r="A185" s="2">
        <v>183</v>
      </c>
      <c r="B185" s="20">
        <v>219</v>
      </c>
      <c r="C185" s="21" t="s">
        <v>49</v>
      </c>
      <c r="D185" s="23" t="s">
        <v>176</v>
      </c>
      <c r="E185" s="22">
        <v>1.410000000000025</v>
      </c>
      <c r="F185" s="21">
        <v>46048</v>
      </c>
      <c r="G185" s="24">
        <v>46048</v>
      </c>
      <c r="H185" s="3">
        <f t="shared" si="9"/>
        <v>0</v>
      </c>
      <c r="I185" s="4">
        <f t="shared" si="10"/>
        <v>0</v>
      </c>
      <c r="J185" s="5" t="str">
        <f t="shared" si="11"/>
        <v>T1/2026</v>
      </c>
      <c r="K185" s="26">
        <v>41</v>
      </c>
    </row>
    <row r="186" spans="1:11" x14ac:dyDescent="0.25">
      <c r="A186" s="2">
        <v>184</v>
      </c>
      <c r="B186" s="20">
        <v>231</v>
      </c>
      <c r="C186" s="21" t="s">
        <v>49</v>
      </c>
      <c r="D186" s="23" t="s">
        <v>176</v>
      </c>
      <c r="E186" s="22">
        <v>100.15999999999622</v>
      </c>
      <c r="F186" s="21">
        <v>46048</v>
      </c>
      <c r="G186" s="24">
        <v>46048</v>
      </c>
      <c r="H186" s="3">
        <f t="shared" si="9"/>
        <v>0</v>
      </c>
      <c r="I186" s="4">
        <f t="shared" si="10"/>
        <v>0</v>
      </c>
      <c r="J186" s="5" t="str">
        <f t="shared" si="11"/>
        <v>T1/2026</v>
      </c>
      <c r="K186" s="26">
        <v>41</v>
      </c>
    </row>
    <row r="187" spans="1:11" x14ac:dyDescent="0.25">
      <c r="A187" s="2">
        <v>185</v>
      </c>
      <c r="B187" s="20">
        <v>218</v>
      </c>
      <c r="C187" s="21" t="s">
        <v>49</v>
      </c>
      <c r="D187" s="23" t="s">
        <v>176</v>
      </c>
      <c r="E187" s="22">
        <v>136.2599999999984</v>
      </c>
      <c r="F187" s="21">
        <v>46048</v>
      </c>
      <c r="G187" s="24">
        <v>46048</v>
      </c>
      <c r="H187" s="3">
        <f t="shared" si="9"/>
        <v>0</v>
      </c>
      <c r="I187" s="4">
        <f t="shared" si="10"/>
        <v>0</v>
      </c>
      <c r="J187" s="5" t="str">
        <f t="shared" si="11"/>
        <v>T1/2026</v>
      </c>
      <c r="K187" s="26">
        <v>41</v>
      </c>
    </row>
    <row r="188" spans="1:11" x14ac:dyDescent="0.25">
      <c r="A188" s="2">
        <v>186</v>
      </c>
      <c r="B188" s="20">
        <v>220</v>
      </c>
      <c r="C188" s="21" t="s">
        <v>49</v>
      </c>
      <c r="D188" s="23" t="s">
        <v>176</v>
      </c>
      <c r="E188" s="22">
        <v>132.12000000000626</v>
      </c>
      <c r="F188" s="21">
        <v>46048</v>
      </c>
      <c r="G188" s="24">
        <v>46048</v>
      </c>
      <c r="H188" s="3">
        <f t="shared" si="9"/>
        <v>0</v>
      </c>
      <c r="I188" s="4">
        <f t="shared" si="10"/>
        <v>0</v>
      </c>
      <c r="J188" s="5" t="str">
        <f t="shared" si="11"/>
        <v>T1/2026</v>
      </c>
      <c r="K188" s="26">
        <v>41</v>
      </c>
    </row>
    <row r="189" spans="1:11" x14ac:dyDescent="0.25">
      <c r="A189" s="2">
        <v>187</v>
      </c>
      <c r="B189" s="20">
        <v>221</v>
      </c>
      <c r="C189" s="21" t="s">
        <v>49</v>
      </c>
      <c r="D189" s="23" t="s">
        <v>176</v>
      </c>
      <c r="E189" s="22">
        <v>19.900000000000546</v>
      </c>
      <c r="F189" s="21">
        <v>46048</v>
      </c>
      <c r="G189" s="24">
        <v>46048</v>
      </c>
      <c r="H189" s="3">
        <f t="shared" si="9"/>
        <v>0</v>
      </c>
      <c r="I189" s="4">
        <f t="shared" si="10"/>
        <v>0</v>
      </c>
      <c r="J189" s="5" t="str">
        <f t="shared" si="11"/>
        <v>T1/2026</v>
      </c>
      <c r="K189" s="26">
        <v>41</v>
      </c>
    </row>
    <row r="190" spans="1:11" x14ac:dyDescent="0.25">
      <c r="A190" s="2">
        <v>188</v>
      </c>
      <c r="B190" s="20">
        <v>222</v>
      </c>
      <c r="C190" s="21" t="s">
        <v>49</v>
      </c>
      <c r="D190" s="23" t="s">
        <v>176</v>
      </c>
      <c r="E190" s="22">
        <v>1.410000000000025</v>
      </c>
      <c r="F190" s="21">
        <v>46048</v>
      </c>
      <c r="G190" s="24">
        <v>46048</v>
      </c>
      <c r="H190" s="3">
        <f t="shared" si="9"/>
        <v>0</v>
      </c>
      <c r="I190" s="4">
        <f t="shared" si="10"/>
        <v>0</v>
      </c>
      <c r="J190" s="5" t="str">
        <f t="shared" si="11"/>
        <v>T1/2026</v>
      </c>
      <c r="K190" s="26">
        <v>41</v>
      </c>
    </row>
    <row r="191" spans="1:11" x14ac:dyDescent="0.25">
      <c r="A191" s="2">
        <v>189</v>
      </c>
      <c r="B191" s="20">
        <v>421</v>
      </c>
      <c r="C191" s="21" t="s">
        <v>49</v>
      </c>
      <c r="D191" s="23" t="s">
        <v>176</v>
      </c>
      <c r="E191" s="22">
        <v>1.410000000000025</v>
      </c>
      <c r="F191" s="21">
        <v>46048</v>
      </c>
      <c r="G191" s="24">
        <v>46048</v>
      </c>
      <c r="H191" s="3">
        <f t="shared" si="9"/>
        <v>0</v>
      </c>
      <c r="I191" s="4">
        <f t="shared" si="10"/>
        <v>0</v>
      </c>
      <c r="J191" s="5" t="str">
        <f t="shared" si="11"/>
        <v>T1/2026</v>
      </c>
      <c r="K191" s="26">
        <v>41</v>
      </c>
    </row>
    <row r="192" spans="1:11" x14ac:dyDescent="0.25">
      <c r="A192" s="2">
        <v>190</v>
      </c>
      <c r="B192" s="20">
        <v>422</v>
      </c>
      <c r="C192" s="21" t="s">
        <v>49</v>
      </c>
      <c r="D192" s="23" t="s">
        <v>176</v>
      </c>
      <c r="E192" s="22">
        <v>1.410000000000025</v>
      </c>
      <c r="F192" s="21">
        <v>46048</v>
      </c>
      <c r="G192" s="24">
        <v>46048</v>
      </c>
      <c r="H192" s="3">
        <f t="shared" si="9"/>
        <v>0</v>
      </c>
      <c r="I192" s="4">
        <f t="shared" si="10"/>
        <v>0</v>
      </c>
      <c r="J192" s="5" t="str">
        <f t="shared" si="11"/>
        <v>T1/2026</v>
      </c>
      <c r="K192" s="26">
        <v>41</v>
      </c>
    </row>
    <row r="193" spans="1:11" x14ac:dyDescent="0.25">
      <c r="A193" s="2">
        <v>191</v>
      </c>
      <c r="B193" s="20">
        <v>501</v>
      </c>
      <c r="C193" s="21" t="s">
        <v>49</v>
      </c>
      <c r="D193" s="23" t="s">
        <v>176</v>
      </c>
      <c r="E193" s="22">
        <v>118.93999999999869</v>
      </c>
      <c r="F193" s="21">
        <v>46048</v>
      </c>
      <c r="G193" s="24">
        <v>46048</v>
      </c>
      <c r="H193" s="3">
        <f t="shared" si="9"/>
        <v>0</v>
      </c>
      <c r="I193" s="4">
        <f t="shared" si="10"/>
        <v>0</v>
      </c>
      <c r="J193" s="5" t="str">
        <f t="shared" si="11"/>
        <v>T1/2026</v>
      </c>
      <c r="K193" s="26">
        <v>41</v>
      </c>
    </row>
    <row r="194" spans="1:11" x14ac:dyDescent="0.25">
      <c r="A194" s="2">
        <v>192</v>
      </c>
      <c r="B194" s="20">
        <v>425</v>
      </c>
      <c r="C194" s="21" t="s">
        <v>49</v>
      </c>
      <c r="D194" s="23" t="s">
        <v>176</v>
      </c>
      <c r="E194" s="22">
        <v>123.67999999999665</v>
      </c>
      <c r="F194" s="21">
        <v>46048</v>
      </c>
      <c r="G194" s="24">
        <v>46048</v>
      </c>
      <c r="H194" s="3">
        <f t="shared" si="9"/>
        <v>0</v>
      </c>
      <c r="I194" s="4">
        <f t="shared" si="10"/>
        <v>0</v>
      </c>
      <c r="J194" s="5" t="str">
        <f t="shared" si="11"/>
        <v>T1/2026</v>
      </c>
      <c r="K194" s="26">
        <v>41</v>
      </c>
    </row>
    <row r="195" spans="1:11" x14ac:dyDescent="0.25">
      <c r="A195" s="2">
        <v>193</v>
      </c>
      <c r="B195" s="20">
        <v>429</v>
      </c>
      <c r="C195" s="21" t="s">
        <v>49</v>
      </c>
      <c r="D195" s="23" t="s">
        <v>176</v>
      </c>
      <c r="E195" s="22">
        <v>118.04999999999927</v>
      </c>
      <c r="F195" s="21">
        <v>46048</v>
      </c>
      <c r="G195" s="24">
        <v>46048</v>
      </c>
      <c r="H195" s="3">
        <f t="shared" si="9"/>
        <v>0</v>
      </c>
      <c r="I195" s="4">
        <f t="shared" si="10"/>
        <v>0</v>
      </c>
      <c r="J195" s="5" t="str">
        <f t="shared" si="11"/>
        <v>T1/2026</v>
      </c>
      <c r="K195" s="26">
        <v>41</v>
      </c>
    </row>
    <row r="196" spans="1:11" x14ac:dyDescent="0.25">
      <c r="A196" s="2">
        <v>194</v>
      </c>
      <c r="B196" s="20">
        <v>423</v>
      </c>
      <c r="C196" s="21" t="s">
        <v>49</v>
      </c>
      <c r="D196" s="23" t="s">
        <v>176</v>
      </c>
      <c r="E196" s="22">
        <v>1.410000000000025</v>
      </c>
      <c r="F196" s="21">
        <v>46048</v>
      </c>
      <c r="G196" s="24">
        <v>46048</v>
      </c>
      <c r="H196" s="3">
        <f t="shared" si="9"/>
        <v>0</v>
      </c>
      <c r="I196" s="4">
        <f t="shared" si="10"/>
        <v>0</v>
      </c>
      <c r="J196" s="5" t="str">
        <f t="shared" si="11"/>
        <v>T1/2026</v>
      </c>
      <c r="K196" s="26">
        <v>41</v>
      </c>
    </row>
    <row r="197" spans="1:11" x14ac:dyDescent="0.25">
      <c r="A197" s="2">
        <v>195</v>
      </c>
      <c r="B197" s="20">
        <v>424</v>
      </c>
      <c r="C197" s="21" t="s">
        <v>49</v>
      </c>
      <c r="D197" s="23" t="s">
        <v>176</v>
      </c>
      <c r="E197" s="22">
        <v>25.699999999999818</v>
      </c>
      <c r="F197" s="21">
        <v>46048</v>
      </c>
      <c r="G197" s="24">
        <v>46048</v>
      </c>
      <c r="H197" s="3">
        <f t="shared" ref="H197:H260" si="12">IF(AND(G197&lt;&gt;"",F197&lt;&gt;""),G197-F197,"")</f>
        <v>0</v>
      </c>
      <c r="I197" s="4">
        <f t="shared" ref="I197:I260" si="13">IF(AND(E197&lt;&gt;"",H197&lt;&gt;""),E197*H197,"")</f>
        <v>0</v>
      </c>
      <c r="J197" s="5" t="str">
        <f t="shared" ref="J197:J260" si="14">IF(G197&lt;&gt;"","T"&amp;INT((MONTH(G197)-1)/3+1)&amp;"/"&amp;YEAR(G197),"")</f>
        <v>T1/2026</v>
      </c>
      <c r="K197" s="26">
        <v>41</v>
      </c>
    </row>
    <row r="198" spans="1:11" x14ac:dyDescent="0.25">
      <c r="A198" s="2">
        <v>196</v>
      </c>
      <c r="B198" s="20">
        <v>780</v>
      </c>
      <c r="C198" s="21" t="s">
        <v>49</v>
      </c>
      <c r="D198" s="23" t="s">
        <v>176</v>
      </c>
      <c r="E198" s="22">
        <v>1.410000000000025</v>
      </c>
      <c r="F198" s="21">
        <v>46048</v>
      </c>
      <c r="G198" s="24">
        <v>46048</v>
      </c>
      <c r="H198" s="3">
        <f t="shared" si="12"/>
        <v>0</v>
      </c>
      <c r="I198" s="4">
        <f t="shared" si="13"/>
        <v>0</v>
      </c>
      <c r="J198" s="5" t="str">
        <f t="shared" si="14"/>
        <v>T1/2026</v>
      </c>
      <c r="K198" s="26">
        <v>41</v>
      </c>
    </row>
    <row r="199" spans="1:11" x14ac:dyDescent="0.25">
      <c r="A199" s="2">
        <v>197</v>
      </c>
      <c r="B199" s="20">
        <v>783</v>
      </c>
      <c r="C199" s="21" t="s">
        <v>49</v>
      </c>
      <c r="D199" s="23" t="s">
        <v>176</v>
      </c>
      <c r="E199" s="22">
        <v>1.410000000000025</v>
      </c>
      <c r="F199" s="21">
        <v>46048</v>
      </c>
      <c r="G199" s="24">
        <v>46048</v>
      </c>
      <c r="H199" s="3">
        <f t="shared" si="12"/>
        <v>0</v>
      </c>
      <c r="I199" s="4">
        <f t="shared" si="13"/>
        <v>0</v>
      </c>
      <c r="J199" s="5" t="str">
        <f t="shared" si="14"/>
        <v>T1/2026</v>
      </c>
      <c r="K199" s="26">
        <v>41</v>
      </c>
    </row>
    <row r="200" spans="1:11" x14ac:dyDescent="0.25">
      <c r="A200" s="2">
        <v>198</v>
      </c>
      <c r="B200" s="20">
        <v>784</v>
      </c>
      <c r="C200" s="21" t="s">
        <v>49</v>
      </c>
      <c r="D200" s="23" t="s">
        <v>176</v>
      </c>
      <c r="E200" s="22">
        <v>19.119999999999891</v>
      </c>
      <c r="F200" s="21">
        <v>46048</v>
      </c>
      <c r="G200" s="24">
        <v>46048</v>
      </c>
      <c r="H200" s="3">
        <f t="shared" si="12"/>
        <v>0</v>
      </c>
      <c r="I200" s="4">
        <f t="shared" si="13"/>
        <v>0</v>
      </c>
      <c r="J200" s="5" t="str">
        <f t="shared" si="14"/>
        <v>T1/2026</v>
      </c>
      <c r="K200" s="26">
        <v>41</v>
      </c>
    </row>
    <row r="201" spans="1:11" x14ac:dyDescent="0.25">
      <c r="A201" s="2">
        <v>199</v>
      </c>
      <c r="B201" s="20">
        <v>781</v>
      </c>
      <c r="C201" s="21" t="s">
        <v>49</v>
      </c>
      <c r="D201" s="23" t="s">
        <v>176</v>
      </c>
      <c r="E201" s="22">
        <v>1.410000000000025</v>
      </c>
      <c r="F201" s="21">
        <v>46048</v>
      </c>
      <c r="G201" s="24">
        <v>46048</v>
      </c>
      <c r="H201" s="3">
        <f t="shared" si="12"/>
        <v>0</v>
      </c>
      <c r="I201" s="4">
        <f t="shared" si="13"/>
        <v>0</v>
      </c>
      <c r="J201" s="5" t="str">
        <f t="shared" si="14"/>
        <v>T1/2026</v>
      </c>
      <c r="K201" s="26">
        <v>41</v>
      </c>
    </row>
    <row r="202" spans="1:11" x14ac:dyDescent="0.25">
      <c r="A202" s="2">
        <v>200</v>
      </c>
      <c r="B202" s="20">
        <v>782</v>
      </c>
      <c r="C202" s="21" t="s">
        <v>49</v>
      </c>
      <c r="D202" s="23" t="s">
        <v>176</v>
      </c>
      <c r="E202" s="22">
        <v>1.410000000000025</v>
      </c>
      <c r="F202" s="21">
        <v>46048</v>
      </c>
      <c r="G202" s="24">
        <v>46048</v>
      </c>
      <c r="H202" s="3">
        <f t="shared" si="12"/>
        <v>0</v>
      </c>
      <c r="I202" s="4">
        <f t="shared" si="13"/>
        <v>0</v>
      </c>
      <c r="J202" s="5" t="str">
        <f t="shared" si="14"/>
        <v>T1/2026</v>
      </c>
      <c r="K202" s="26">
        <v>41</v>
      </c>
    </row>
    <row r="203" spans="1:11" x14ac:dyDescent="0.25">
      <c r="A203" s="2">
        <v>201</v>
      </c>
      <c r="B203" s="20">
        <v>787</v>
      </c>
      <c r="C203" s="21" t="s">
        <v>49</v>
      </c>
      <c r="D203" s="23" t="s">
        <v>176</v>
      </c>
      <c r="E203" s="22">
        <v>133.7699999999968</v>
      </c>
      <c r="F203" s="21">
        <v>46048</v>
      </c>
      <c r="G203" s="24">
        <v>46048</v>
      </c>
      <c r="H203" s="3">
        <f t="shared" si="12"/>
        <v>0</v>
      </c>
      <c r="I203" s="4">
        <f t="shared" si="13"/>
        <v>0</v>
      </c>
      <c r="J203" s="5" t="str">
        <f t="shared" si="14"/>
        <v>T1/2026</v>
      </c>
      <c r="K203" s="26">
        <v>41</v>
      </c>
    </row>
    <row r="204" spans="1:11" x14ac:dyDescent="0.25">
      <c r="A204" s="2">
        <v>202</v>
      </c>
      <c r="B204" s="20">
        <v>786</v>
      </c>
      <c r="C204" s="21" t="s">
        <v>49</v>
      </c>
      <c r="D204" s="23" t="s">
        <v>176</v>
      </c>
      <c r="E204" s="22">
        <v>118.33000000000175</v>
      </c>
      <c r="F204" s="21">
        <v>46048</v>
      </c>
      <c r="G204" s="24">
        <v>46048</v>
      </c>
      <c r="H204" s="3">
        <f t="shared" si="12"/>
        <v>0</v>
      </c>
      <c r="I204" s="4">
        <f t="shared" si="13"/>
        <v>0</v>
      </c>
      <c r="J204" s="5" t="str">
        <f t="shared" si="14"/>
        <v>T1/2026</v>
      </c>
      <c r="K204" s="26">
        <v>41</v>
      </c>
    </row>
    <row r="205" spans="1:11" x14ac:dyDescent="0.25">
      <c r="A205" s="2">
        <v>203</v>
      </c>
      <c r="B205" s="20">
        <v>788</v>
      </c>
      <c r="C205" s="21" t="s">
        <v>49</v>
      </c>
      <c r="D205" s="23" t="s">
        <v>176</v>
      </c>
      <c r="E205" s="22">
        <v>155.37999999999374</v>
      </c>
      <c r="F205" s="21">
        <v>46048</v>
      </c>
      <c r="G205" s="24">
        <v>46048</v>
      </c>
      <c r="H205" s="3">
        <f t="shared" si="12"/>
        <v>0</v>
      </c>
      <c r="I205" s="4">
        <f t="shared" si="13"/>
        <v>0</v>
      </c>
      <c r="J205" s="5" t="str">
        <f t="shared" si="14"/>
        <v>T1/2026</v>
      </c>
      <c r="K205" s="26">
        <v>41</v>
      </c>
    </row>
    <row r="206" spans="1:11" x14ac:dyDescent="0.25">
      <c r="A206" s="2">
        <v>204</v>
      </c>
      <c r="B206" s="20">
        <v>1058</v>
      </c>
      <c r="C206" s="21" t="s">
        <v>49</v>
      </c>
      <c r="D206" s="23" t="s">
        <v>176</v>
      </c>
      <c r="E206" s="22">
        <v>145.86999999999898</v>
      </c>
      <c r="F206" s="21">
        <v>46048</v>
      </c>
      <c r="G206" s="24">
        <v>46048</v>
      </c>
      <c r="H206" s="3">
        <f t="shared" si="12"/>
        <v>0</v>
      </c>
      <c r="I206" s="4">
        <f t="shared" si="13"/>
        <v>0</v>
      </c>
      <c r="J206" s="5" t="str">
        <f t="shared" si="14"/>
        <v>T1/2026</v>
      </c>
      <c r="K206" s="26">
        <v>41</v>
      </c>
    </row>
    <row r="207" spans="1:11" x14ac:dyDescent="0.25">
      <c r="A207" s="2">
        <v>205</v>
      </c>
      <c r="B207" s="20">
        <v>1064</v>
      </c>
      <c r="C207" s="21" t="s">
        <v>49</v>
      </c>
      <c r="D207" s="23" t="s">
        <v>176</v>
      </c>
      <c r="E207" s="22">
        <v>123.27999999999884</v>
      </c>
      <c r="F207" s="21">
        <v>46048</v>
      </c>
      <c r="G207" s="24">
        <v>46048</v>
      </c>
      <c r="H207" s="3">
        <f t="shared" si="12"/>
        <v>0</v>
      </c>
      <c r="I207" s="4">
        <f t="shared" si="13"/>
        <v>0</v>
      </c>
      <c r="J207" s="5" t="str">
        <f t="shared" si="14"/>
        <v>T1/2026</v>
      </c>
      <c r="K207" s="26">
        <v>41</v>
      </c>
    </row>
    <row r="208" spans="1:11" x14ac:dyDescent="0.25">
      <c r="A208" s="2">
        <v>206</v>
      </c>
      <c r="B208" s="20">
        <v>1063</v>
      </c>
      <c r="C208" s="21" t="s">
        <v>49</v>
      </c>
      <c r="D208" s="23" t="s">
        <v>176</v>
      </c>
      <c r="E208" s="22">
        <v>11.429999999999836</v>
      </c>
      <c r="F208" s="21">
        <v>46048</v>
      </c>
      <c r="G208" s="24">
        <v>46048</v>
      </c>
      <c r="H208" s="3">
        <f t="shared" si="12"/>
        <v>0</v>
      </c>
      <c r="I208" s="4">
        <f t="shared" si="13"/>
        <v>0</v>
      </c>
      <c r="J208" s="5" t="str">
        <f t="shared" si="14"/>
        <v>T1/2026</v>
      </c>
      <c r="K208" s="26">
        <v>41</v>
      </c>
    </row>
    <row r="209" spans="1:11" x14ac:dyDescent="0.25">
      <c r="A209" s="2">
        <v>207</v>
      </c>
      <c r="B209" s="20">
        <v>1060</v>
      </c>
      <c r="C209" s="21" t="s">
        <v>49</v>
      </c>
      <c r="D209" s="23" t="s">
        <v>176</v>
      </c>
      <c r="E209" s="22">
        <v>98.390000000003056</v>
      </c>
      <c r="F209" s="21">
        <v>46048</v>
      </c>
      <c r="G209" s="24">
        <v>46048</v>
      </c>
      <c r="H209" s="3">
        <f t="shared" si="12"/>
        <v>0</v>
      </c>
      <c r="I209" s="4">
        <f t="shared" si="13"/>
        <v>0</v>
      </c>
      <c r="J209" s="5" t="str">
        <f t="shared" si="14"/>
        <v>T1/2026</v>
      </c>
      <c r="K209" s="26">
        <v>41</v>
      </c>
    </row>
    <row r="210" spans="1:11" x14ac:dyDescent="0.25">
      <c r="A210" s="2">
        <v>208</v>
      </c>
      <c r="B210" s="20">
        <v>1061</v>
      </c>
      <c r="C210" s="21" t="s">
        <v>49</v>
      </c>
      <c r="D210" s="23" t="s">
        <v>176</v>
      </c>
      <c r="E210" s="22">
        <v>1.410000000000025</v>
      </c>
      <c r="F210" s="21">
        <v>46048</v>
      </c>
      <c r="G210" s="24">
        <v>46048</v>
      </c>
      <c r="H210" s="3">
        <f t="shared" si="12"/>
        <v>0</v>
      </c>
      <c r="I210" s="4">
        <f t="shared" si="13"/>
        <v>0</v>
      </c>
      <c r="J210" s="5" t="str">
        <f t="shared" si="14"/>
        <v>T1/2026</v>
      </c>
      <c r="K210" s="26">
        <v>41</v>
      </c>
    </row>
    <row r="211" spans="1:11" x14ac:dyDescent="0.25">
      <c r="A211" s="2">
        <v>209</v>
      </c>
      <c r="B211" s="20">
        <v>1062</v>
      </c>
      <c r="C211" s="21" t="s">
        <v>49</v>
      </c>
      <c r="D211" s="23" t="s">
        <v>176</v>
      </c>
      <c r="E211" s="22">
        <v>1.410000000000025</v>
      </c>
      <c r="F211" s="21">
        <v>46048</v>
      </c>
      <c r="G211" s="24">
        <v>46048</v>
      </c>
      <c r="H211" s="3">
        <f t="shared" si="12"/>
        <v>0</v>
      </c>
      <c r="I211" s="4">
        <f t="shared" si="13"/>
        <v>0</v>
      </c>
      <c r="J211" s="5" t="str">
        <f t="shared" si="14"/>
        <v>T1/2026</v>
      </c>
      <c r="K211" s="26">
        <v>41</v>
      </c>
    </row>
    <row r="212" spans="1:11" x14ac:dyDescent="0.25">
      <c r="A212" s="2">
        <v>210</v>
      </c>
      <c r="B212" s="20">
        <v>1329</v>
      </c>
      <c r="C212" s="21" t="s">
        <v>49</v>
      </c>
      <c r="D212" s="23" t="s">
        <v>176</v>
      </c>
      <c r="E212" s="22">
        <v>96.760000000002037</v>
      </c>
      <c r="F212" s="21">
        <v>46048</v>
      </c>
      <c r="G212" s="24">
        <v>46048</v>
      </c>
      <c r="H212" s="3">
        <f t="shared" si="12"/>
        <v>0</v>
      </c>
      <c r="I212" s="4">
        <f t="shared" si="13"/>
        <v>0</v>
      </c>
      <c r="J212" s="5" t="str">
        <f t="shared" si="14"/>
        <v>T1/2026</v>
      </c>
      <c r="K212" s="26">
        <v>41</v>
      </c>
    </row>
    <row r="213" spans="1:11" x14ac:dyDescent="0.25">
      <c r="A213" s="2">
        <v>211</v>
      </c>
      <c r="B213" s="20">
        <v>1328</v>
      </c>
      <c r="C213" s="21" t="s">
        <v>49</v>
      </c>
      <c r="D213" s="23" t="s">
        <v>176</v>
      </c>
      <c r="E213" s="22">
        <v>137.27000000000407</v>
      </c>
      <c r="F213" s="21">
        <v>46048</v>
      </c>
      <c r="G213" s="24">
        <v>46048</v>
      </c>
      <c r="H213" s="3">
        <f t="shared" si="12"/>
        <v>0</v>
      </c>
      <c r="I213" s="4">
        <f t="shared" si="13"/>
        <v>0</v>
      </c>
      <c r="J213" s="5" t="str">
        <f t="shared" si="14"/>
        <v>T1/2026</v>
      </c>
      <c r="K213" s="26">
        <v>41</v>
      </c>
    </row>
    <row r="214" spans="1:11" x14ac:dyDescent="0.25">
      <c r="A214" s="2">
        <v>212</v>
      </c>
      <c r="B214" s="20">
        <v>1315</v>
      </c>
      <c r="C214" s="21" t="s">
        <v>49</v>
      </c>
      <c r="D214" s="23" t="s">
        <v>176</v>
      </c>
      <c r="E214" s="22">
        <v>1.410000000000025</v>
      </c>
      <c r="F214" s="21">
        <v>46048</v>
      </c>
      <c r="G214" s="24">
        <v>46048</v>
      </c>
      <c r="H214" s="3">
        <f t="shared" si="12"/>
        <v>0</v>
      </c>
      <c r="I214" s="4">
        <f t="shared" si="13"/>
        <v>0</v>
      </c>
      <c r="J214" s="5" t="str">
        <f t="shared" si="14"/>
        <v>T1/2026</v>
      </c>
      <c r="K214" s="26">
        <v>41</v>
      </c>
    </row>
    <row r="215" spans="1:11" x14ac:dyDescent="0.25">
      <c r="A215" s="2">
        <v>213</v>
      </c>
      <c r="B215" s="20">
        <v>1319</v>
      </c>
      <c r="C215" s="21" t="s">
        <v>49</v>
      </c>
      <c r="D215" s="23" t="s">
        <v>176</v>
      </c>
      <c r="E215" s="22">
        <v>124.56999999999971</v>
      </c>
      <c r="F215" s="21">
        <v>46048</v>
      </c>
      <c r="G215" s="24">
        <v>46048</v>
      </c>
      <c r="H215" s="3">
        <f t="shared" si="12"/>
        <v>0</v>
      </c>
      <c r="I215" s="4">
        <f t="shared" si="13"/>
        <v>0</v>
      </c>
      <c r="J215" s="5" t="str">
        <f t="shared" si="14"/>
        <v>T1/2026</v>
      </c>
      <c r="K215" s="26">
        <v>41</v>
      </c>
    </row>
    <row r="216" spans="1:11" x14ac:dyDescent="0.25">
      <c r="A216" s="2">
        <v>214</v>
      </c>
      <c r="B216" s="20">
        <v>1318</v>
      </c>
      <c r="C216" s="21" t="s">
        <v>49</v>
      </c>
      <c r="D216" s="23" t="s">
        <v>176</v>
      </c>
      <c r="E216" s="22">
        <v>14.149999999999636</v>
      </c>
      <c r="F216" s="21">
        <v>46048</v>
      </c>
      <c r="G216" s="24">
        <v>46048</v>
      </c>
      <c r="H216" s="3">
        <f t="shared" si="12"/>
        <v>0</v>
      </c>
      <c r="I216" s="4">
        <f t="shared" si="13"/>
        <v>0</v>
      </c>
      <c r="J216" s="5" t="str">
        <f t="shared" si="14"/>
        <v>T1/2026</v>
      </c>
      <c r="K216" s="26">
        <v>41</v>
      </c>
    </row>
    <row r="217" spans="1:11" x14ac:dyDescent="0.25">
      <c r="A217" s="2">
        <v>215</v>
      </c>
      <c r="B217" s="20">
        <v>1317</v>
      </c>
      <c r="C217" s="21" t="s">
        <v>49</v>
      </c>
      <c r="D217" s="23" t="s">
        <v>176</v>
      </c>
      <c r="E217" s="22">
        <v>1.410000000000025</v>
      </c>
      <c r="F217" s="21">
        <v>46048</v>
      </c>
      <c r="G217" s="24">
        <v>46048</v>
      </c>
      <c r="H217" s="3">
        <f t="shared" si="12"/>
        <v>0</v>
      </c>
      <c r="I217" s="4">
        <f t="shared" si="13"/>
        <v>0</v>
      </c>
      <c r="J217" s="5" t="str">
        <f t="shared" si="14"/>
        <v>T1/2026</v>
      </c>
      <c r="K217" s="26">
        <v>41</v>
      </c>
    </row>
    <row r="218" spans="1:11" x14ac:dyDescent="0.25">
      <c r="A218" s="2">
        <v>216</v>
      </c>
      <c r="B218" s="20">
        <v>1320</v>
      </c>
      <c r="C218" s="21" t="s">
        <v>49</v>
      </c>
      <c r="D218" s="23" t="s">
        <v>176</v>
      </c>
      <c r="E218" s="22">
        <v>2.0099999999999909</v>
      </c>
      <c r="F218" s="21">
        <v>46048</v>
      </c>
      <c r="G218" s="24">
        <v>46048</v>
      </c>
      <c r="H218" s="3">
        <f t="shared" si="12"/>
        <v>0</v>
      </c>
      <c r="I218" s="4">
        <f t="shared" si="13"/>
        <v>0</v>
      </c>
      <c r="J218" s="5" t="str">
        <f t="shared" si="14"/>
        <v>T1/2026</v>
      </c>
      <c r="K218" s="26">
        <v>41</v>
      </c>
    </row>
    <row r="219" spans="1:11" x14ac:dyDescent="0.25">
      <c r="A219" s="2">
        <v>217</v>
      </c>
      <c r="B219" s="20">
        <v>1335</v>
      </c>
      <c r="C219" s="21" t="s">
        <v>49</v>
      </c>
      <c r="D219" s="23" t="s">
        <v>176</v>
      </c>
      <c r="E219" s="22">
        <v>1.9499999999999886</v>
      </c>
      <c r="F219" s="21">
        <v>46048</v>
      </c>
      <c r="G219" s="24">
        <v>46048</v>
      </c>
      <c r="H219" s="3">
        <f t="shared" si="12"/>
        <v>0</v>
      </c>
      <c r="I219" s="4">
        <f t="shared" si="13"/>
        <v>0</v>
      </c>
      <c r="J219" s="5" t="str">
        <f t="shared" si="14"/>
        <v>T1/2026</v>
      </c>
      <c r="K219" s="26">
        <v>41</v>
      </c>
    </row>
    <row r="220" spans="1:11" x14ac:dyDescent="0.25">
      <c r="A220" s="2">
        <v>218</v>
      </c>
      <c r="B220" s="20">
        <v>1614</v>
      </c>
      <c r="C220" s="21" t="s">
        <v>49</v>
      </c>
      <c r="D220" s="23" t="s">
        <v>176</v>
      </c>
      <c r="E220" s="22">
        <v>0.96999999999999886</v>
      </c>
      <c r="F220" s="21">
        <v>46048</v>
      </c>
      <c r="G220" s="24">
        <v>46048</v>
      </c>
      <c r="H220" s="3">
        <f t="shared" si="12"/>
        <v>0</v>
      </c>
      <c r="I220" s="4">
        <f t="shared" si="13"/>
        <v>0</v>
      </c>
      <c r="J220" s="5" t="str">
        <f t="shared" si="14"/>
        <v>T1/2026</v>
      </c>
      <c r="K220" s="26">
        <v>41</v>
      </c>
    </row>
    <row r="221" spans="1:11" x14ac:dyDescent="0.25">
      <c r="A221" s="2">
        <v>219</v>
      </c>
      <c r="B221" s="20">
        <v>1616</v>
      </c>
      <c r="C221" s="21" t="s">
        <v>49</v>
      </c>
      <c r="D221" s="23" t="s">
        <v>176</v>
      </c>
      <c r="E221" s="22">
        <v>1.410000000000025</v>
      </c>
      <c r="F221" s="21">
        <v>46048</v>
      </c>
      <c r="G221" s="24">
        <v>46048</v>
      </c>
      <c r="H221" s="3">
        <f t="shared" si="12"/>
        <v>0</v>
      </c>
      <c r="I221" s="4">
        <f t="shared" si="13"/>
        <v>0</v>
      </c>
      <c r="J221" s="5" t="str">
        <f t="shared" si="14"/>
        <v>T1/2026</v>
      </c>
      <c r="K221" s="26">
        <v>41</v>
      </c>
    </row>
    <row r="222" spans="1:11" x14ac:dyDescent="0.25">
      <c r="A222" s="2">
        <v>220</v>
      </c>
      <c r="B222" s="20">
        <v>1613</v>
      </c>
      <c r="C222" s="21" t="s">
        <v>49</v>
      </c>
      <c r="D222" s="23" t="s">
        <v>176</v>
      </c>
      <c r="E222" s="22">
        <v>3.9099999999999682</v>
      </c>
      <c r="F222" s="21">
        <v>46048</v>
      </c>
      <c r="G222" s="24">
        <v>46048</v>
      </c>
      <c r="H222" s="3">
        <f t="shared" si="12"/>
        <v>0</v>
      </c>
      <c r="I222" s="4">
        <f t="shared" si="13"/>
        <v>0</v>
      </c>
      <c r="J222" s="5" t="str">
        <f t="shared" si="14"/>
        <v>T1/2026</v>
      </c>
      <c r="K222" s="26">
        <v>41</v>
      </c>
    </row>
    <row r="223" spans="1:11" x14ac:dyDescent="0.25">
      <c r="A223" s="2">
        <v>221</v>
      </c>
      <c r="B223" s="20">
        <v>1610</v>
      </c>
      <c r="C223" s="21" t="s">
        <v>49</v>
      </c>
      <c r="D223" s="23" t="s">
        <v>176</v>
      </c>
      <c r="E223" s="22">
        <v>132.93000000000029</v>
      </c>
      <c r="F223" s="21">
        <v>46048</v>
      </c>
      <c r="G223" s="24">
        <v>46048</v>
      </c>
      <c r="H223" s="3">
        <f t="shared" si="12"/>
        <v>0</v>
      </c>
      <c r="I223" s="4">
        <f t="shared" si="13"/>
        <v>0</v>
      </c>
      <c r="J223" s="5" t="str">
        <f t="shared" si="14"/>
        <v>T1/2026</v>
      </c>
      <c r="K223" s="26">
        <v>41</v>
      </c>
    </row>
    <row r="224" spans="1:11" x14ac:dyDescent="0.25">
      <c r="A224" s="2">
        <v>222</v>
      </c>
      <c r="B224" s="20">
        <v>1609</v>
      </c>
      <c r="C224" s="21" t="s">
        <v>49</v>
      </c>
      <c r="D224" s="23" t="s">
        <v>176</v>
      </c>
      <c r="E224" s="22">
        <v>112.89999999999782</v>
      </c>
      <c r="F224" s="21">
        <v>46048</v>
      </c>
      <c r="G224" s="24">
        <v>46048</v>
      </c>
      <c r="H224" s="3">
        <f t="shared" si="12"/>
        <v>0</v>
      </c>
      <c r="I224" s="4">
        <f t="shared" si="13"/>
        <v>0</v>
      </c>
      <c r="J224" s="5" t="str">
        <f t="shared" si="14"/>
        <v>T1/2026</v>
      </c>
      <c r="K224" s="26">
        <v>41</v>
      </c>
    </row>
    <row r="225" spans="1:11" x14ac:dyDescent="0.25">
      <c r="A225" s="2">
        <v>223</v>
      </c>
      <c r="B225" s="20">
        <v>1615</v>
      </c>
      <c r="C225" s="21" t="s">
        <v>49</v>
      </c>
      <c r="D225" s="23" t="s">
        <v>176</v>
      </c>
      <c r="E225" s="22">
        <v>1.410000000000025</v>
      </c>
      <c r="F225" s="21">
        <v>46048</v>
      </c>
      <c r="G225" s="24">
        <v>46048</v>
      </c>
      <c r="H225" s="3">
        <f t="shared" si="12"/>
        <v>0</v>
      </c>
      <c r="I225" s="4">
        <f t="shared" si="13"/>
        <v>0</v>
      </c>
      <c r="J225" s="5" t="str">
        <f t="shared" si="14"/>
        <v>T1/2026</v>
      </c>
      <c r="K225" s="26">
        <v>41</v>
      </c>
    </row>
    <row r="226" spans="1:11" x14ac:dyDescent="0.25">
      <c r="A226" s="2">
        <v>224</v>
      </c>
      <c r="B226" s="20">
        <v>1612</v>
      </c>
      <c r="C226" s="21" t="s">
        <v>49</v>
      </c>
      <c r="D226" s="23" t="s">
        <v>176</v>
      </c>
      <c r="E226" s="22">
        <v>40.829999999999927</v>
      </c>
      <c r="F226" s="21">
        <v>46048</v>
      </c>
      <c r="G226" s="24">
        <v>46048</v>
      </c>
      <c r="H226" s="3">
        <f t="shared" si="12"/>
        <v>0</v>
      </c>
      <c r="I226" s="4">
        <f t="shared" si="13"/>
        <v>0</v>
      </c>
      <c r="J226" s="5" t="str">
        <f t="shared" si="14"/>
        <v>T1/2026</v>
      </c>
      <c r="K226" s="26">
        <v>41</v>
      </c>
    </row>
    <row r="227" spans="1:11" x14ac:dyDescent="0.25">
      <c r="A227" s="2">
        <v>225</v>
      </c>
      <c r="B227" s="20">
        <v>1611</v>
      </c>
      <c r="C227" s="21" t="s">
        <v>49</v>
      </c>
      <c r="D227" s="23" t="s">
        <v>176</v>
      </c>
      <c r="E227" s="22">
        <v>129.70000000000073</v>
      </c>
      <c r="F227" s="21">
        <v>46048</v>
      </c>
      <c r="G227" s="24">
        <v>46048</v>
      </c>
      <c r="H227" s="3">
        <f t="shared" si="12"/>
        <v>0</v>
      </c>
      <c r="I227" s="4">
        <f t="shared" si="13"/>
        <v>0</v>
      </c>
      <c r="J227" s="5" t="str">
        <f t="shared" si="14"/>
        <v>T1/2026</v>
      </c>
      <c r="K227" s="26">
        <v>41</v>
      </c>
    </row>
    <row r="228" spans="1:11" x14ac:dyDescent="0.25">
      <c r="A228" s="2">
        <v>226</v>
      </c>
      <c r="B228" s="20">
        <v>1885</v>
      </c>
      <c r="C228" s="21" t="s">
        <v>49</v>
      </c>
      <c r="D228" s="23" t="s">
        <v>176</v>
      </c>
      <c r="E228" s="22">
        <v>2.82000000000005</v>
      </c>
      <c r="F228" s="21">
        <v>46048</v>
      </c>
      <c r="G228" s="24">
        <v>46048</v>
      </c>
      <c r="H228" s="3">
        <f t="shared" si="12"/>
        <v>0</v>
      </c>
      <c r="I228" s="4">
        <f t="shared" si="13"/>
        <v>0</v>
      </c>
      <c r="J228" s="5" t="str">
        <f t="shared" si="14"/>
        <v>T1/2026</v>
      </c>
      <c r="K228" s="26">
        <v>41</v>
      </c>
    </row>
    <row r="229" spans="1:11" x14ac:dyDescent="0.25">
      <c r="A229" s="2">
        <v>227</v>
      </c>
      <c r="B229" s="20">
        <v>1887</v>
      </c>
      <c r="C229" s="21" t="s">
        <v>49</v>
      </c>
      <c r="D229" s="23" t="s">
        <v>176</v>
      </c>
      <c r="E229" s="22">
        <v>1.410000000000025</v>
      </c>
      <c r="F229" s="21">
        <v>46048</v>
      </c>
      <c r="G229" s="24">
        <v>46048</v>
      </c>
      <c r="H229" s="3">
        <f t="shared" si="12"/>
        <v>0</v>
      </c>
      <c r="I229" s="4">
        <f t="shared" si="13"/>
        <v>0</v>
      </c>
      <c r="J229" s="5" t="str">
        <f t="shared" si="14"/>
        <v>T1/2026</v>
      </c>
      <c r="K229" s="26">
        <v>41</v>
      </c>
    </row>
    <row r="230" spans="1:11" x14ac:dyDescent="0.25">
      <c r="A230" s="2">
        <v>228</v>
      </c>
      <c r="B230" s="20">
        <v>1889</v>
      </c>
      <c r="C230" s="21" t="s">
        <v>49</v>
      </c>
      <c r="D230" s="23" t="s">
        <v>176</v>
      </c>
      <c r="E230" s="22">
        <v>24.240000000000691</v>
      </c>
      <c r="F230" s="21">
        <v>46048</v>
      </c>
      <c r="G230" s="24">
        <v>46048</v>
      </c>
      <c r="H230" s="3">
        <f t="shared" si="12"/>
        <v>0</v>
      </c>
      <c r="I230" s="4">
        <f t="shared" si="13"/>
        <v>0</v>
      </c>
      <c r="J230" s="5" t="str">
        <f t="shared" si="14"/>
        <v>T1/2026</v>
      </c>
      <c r="K230" s="26">
        <v>41</v>
      </c>
    </row>
    <row r="231" spans="1:11" x14ac:dyDescent="0.25">
      <c r="A231" s="2">
        <v>229</v>
      </c>
      <c r="B231" s="20">
        <v>1884</v>
      </c>
      <c r="C231" s="21" t="s">
        <v>49</v>
      </c>
      <c r="D231" s="23" t="s">
        <v>176</v>
      </c>
      <c r="E231" s="22">
        <v>1.410000000000025</v>
      </c>
      <c r="F231" s="21">
        <v>46048</v>
      </c>
      <c r="G231" s="24">
        <v>46048</v>
      </c>
      <c r="H231" s="3">
        <f t="shared" si="12"/>
        <v>0</v>
      </c>
      <c r="I231" s="4">
        <f t="shared" si="13"/>
        <v>0</v>
      </c>
      <c r="J231" s="5" t="str">
        <f t="shared" si="14"/>
        <v>T1/2026</v>
      </c>
      <c r="K231" s="26">
        <v>41</v>
      </c>
    </row>
    <row r="232" spans="1:11" x14ac:dyDescent="0.25">
      <c r="A232" s="2">
        <v>230</v>
      </c>
      <c r="B232" s="20">
        <v>1886</v>
      </c>
      <c r="C232" s="21" t="s">
        <v>49</v>
      </c>
      <c r="D232" s="23" t="s">
        <v>176</v>
      </c>
      <c r="E232" s="22">
        <v>2.82000000000005</v>
      </c>
      <c r="F232" s="21">
        <v>46048</v>
      </c>
      <c r="G232" s="24">
        <v>46048</v>
      </c>
      <c r="H232" s="3">
        <f t="shared" si="12"/>
        <v>0</v>
      </c>
      <c r="I232" s="4">
        <f t="shared" si="13"/>
        <v>0</v>
      </c>
      <c r="J232" s="5" t="str">
        <f t="shared" si="14"/>
        <v>T1/2026</v>
      </c>
      <c r="K232" s="26">
        <v>41</v>
      </c>
    </row>
    <row r="233" spans="1:11" x14ac:dyDescent="0.25">
      <c r="A233" s="2">
        <v>231</v>
      </c>
      <c r="B233" s="20">
        <v>1881</v>
      </c>
      <c r="C233" s="21" t="s">
        <v>49</v>
      </c>
      <c r="D233" s="23" t="s">
        <v>176</v>
      </c>
      <c r="E233" s="22">
        <v>157.41999999999825</v>
      </c>
      <c r="F233" s="21">
        <v>46048</v>
      </c>
      <c r="G233" s="24">
        <v>46048</v>
      </c>
      <c r="H233" s="3">
        <f t="shared" si="12"/>
        <v>0</v>
      </c>
      <c r="I233" s="4">
        <f t="shared" si="13"/>
        <v>0</v>
      </c>
      <c r="J233" s="5" t="str">
        <f t="shared" si="14"/>
        <v>T1/2026</v>
      </c>
      <c r="K233" s="26">
        <v>41</v>
      </c>
    </row>
    <row r="234" spans="1:11" x14ac:dyDescent="0.25">
      <c r="A234" s="2">
        <v>232</v>
      </c>
      <c r="B234" s="20">
        <v>1888</v>
      </c>
      <c r="C234" s="21" t="s">
        <v>49</v>
      </c>
      <c r="D234" s="23" t="s">
        <v>176</v>
      </c>
      <c r="E234" s="22">
        <v>139.52999999999884</v>
      </c>
      <c r="F234" s="21">
        <v>46048</v>
      </c>
      <c r="G234" s="24">
        <v>46048</v>
      </c>
      <c r="H234" s="3">
        <f t="shared" si="12"/>
        <v>0</v>
      </c>
      <c r="I234" s="4">
        <f t="shared" si="13"/>
        <v>0</v>
      </c>
      <c r="J234" s="5" t="str">
        <f t="shared" si="14"/>
        <v>T1/2026</v>
      </c>
      <c r="K234" s="26">
        <v>41</v>
      </c>
    </row>
    <row r="235" spans="1:11" x14ac:dyDescent="0.25">
      <c r="A235" s="2">
        <v>233</v>
      </c>
      <c r="B235" s="20">
        <v>1882</v>
      </c>
      <c r="C235" s="21" t="s">
        <v>49</v>
      </c>
      <c r="D235" s="23" t="s">
        <v>176</v>
      </c>
      <c r="E235" s="22">
        <v>122.44999999999709</v>
      </c>
      <c r="F235" s="21">
        <v>46048</v>
      </c>
      <c r="G235" s="24">
        <v>46048</v>
      </c>
      <c r="H235" s="3">
        <f t="shared" si="12"/>
        <v>0</v>
      </c>
      <c r="I235" s="4">
        <f t="shared" si="13"/>
        <v>0</v>
      </c>
      <c r="J235" s="5" t="str">
        <f t="shared" si="14"/>
        <v>T1/2026</v>
      </c>
      <c r="K235" s="26">
        <v>41</v>
      </c>
    </row>
    <row r="236" spans="1:11" x14ac:dyDescent="0.25">
      <c r="A236" s="2">
        <v>234</v>
      </c>
      <c r="B236" s="20">
        <v>2150</v>
      </c>
      <c r="C236" s="21" t="s">
        <v>49</v>
      </c>
      <c r="D236" s="23" t="s">
        <v>176</v>
      </c>
      <c r="E236" s="22">
        <v>2.0099999999999909</v>
      </c>
      <c r="F236" s="21">
        <v>46048</v>
      </c>
      <c r="G236" s="24">
        <v>46048</v>
      </c>
      <c r="H236" s="3">
        <f t="shared" si="12"/>
        <v>0</v>
      </c>
      <c r="I236" s="4">
        <f t="shared" si="13"/>
        <v>0</v>
      </c>
      <c r="J236" s="5" t="str">
        <f t="shared" si="14"/>
        <v>T1/2026</v>
      </c>
      <c r="K236" s="26">
        <v>41</v>
      </c>
    </row>
    <row r="237" spans="1:11" x14ac:dyDescent="0.25">
      <c r="A237" s="2">
        <v>235</v>
      </c>
      <c r="B237" s="20">
        <v>2149</v>
      </c>
      <c r="C237" s="21" t="s">
        <v>49</v>
      </c>
      <c r="D237" s="23" t="s">
        <v>176</v>
      </c>
      <c r="E237" s="22">
        <v>146.18000000000029</v>
      </c>
      <c r="F237" s="21">
        <v>46048</v>
      </c>
      <c r="G237" s="24">
        <v>46048</v>
      </c>
      <c r="H237" s="3">
        <f t="shared" si="12"/>
        <v>0</v>
      </c>
      <c r="I237" s="4">
        <f t="shared" si="13"/>
        <v>0</v>
      </c>
      <c r="J237" s="5" t="str">
        <f t="shared" si="14"/>
        <v>T1/2026</v>
      </c>
      <c r="K237" s="26">
        <v>41</v>
      </c>
    </row>
    <row r="238" spans="1:11" x14ac:dyDescent="0.25">
      <c r="A238" s="2">
        <v>236</v>
      </c>
      <c r="B238" s="20">
        <v>2152</v>
      </c>
      <c r="C238" s="21" t="s">
        <v>49</v>
      </c>
      <c r="D238" s="23" t="s">
        <v>176</v>
      </c>
      <c r="E238" s="22">
        <v>110.38000000000102</v>
      </c>
      <c r="F238" s="21">
        <v>46048</v>
      </c>
      <c r="G238" s="24">
        <v>46048</v>
      </c>
      <c r="H238" s="3">
        <f t="shared" si="12"/>
        <v>0</v>
      </c>
      <c r="I238" s="4">
        <f t="shared" si="13"/>
        <v>0</v>
      </c>
      <c r="J238" s="5" t="str">
        <f t="shared" si="14"/>
        <v>T1/2026</v>
      </c>
      <c r="K238" s="26">
        <v>41</v>
      </c>
    </row>
    <row r="239" spans="1:11" x14ac:dyDescent="0.25">
      <c r="A239" s="2">
        <v>237</v>
      </c>
      <c r="B239" s="20">
        <v>2145</v>
      </c>
      <c r="C239" s="21" t="s">
        <v>49</v>
      </c>
      <c r="D239" s="23" t="s">
        <v>176</v>
      </c>
      <c r="E239" s="22">
        <v>1.410000000000025</v>
      </c>
      <c r="F239" s="21">
        <v>46048</v>
      </c>
      <c r="G239" s="24">
        <v>46048</v>
      </c>
      <c r="H239" s="3">
        <f t="shared" si="12"/>
        <v>0</v>
      </c>
      <c r="I239" s="4">
        <f t="shared" si="13"/>
        <v>0</v>
      </c>
      <c r="J239" s="5" t="str">
        <f t="shared" si="14"/>
        <v>T1/2026</v>
      </c>
      <c r="K239" s="26">
        <v>41</v>
      </c>
    </row>
    <row r="240" spans="1:11" x14ac:dyDescent="0.25">
      <c r="A240" s="2">
        <v>238</v>
      </c>
      <c r="B240" s="20">
        <v>2148</v>
      </c>
      <c r="C240" s="21" t="s">
        <v>49</v>
      </c>
      <c r="D240" s="23" t="s">
        <v>176</v>
      </c>
      <c r="E240" s="22">
        <v>1.410000000000025</v>
      </c>
      <c r="F240" s="21">
        <v>46048</v>
      </c>
      <c r="G240" s="24">
        <v>46048</v>
      </c>
      <c r="H240" s="3">
        <f t="shared" si="12"/>
        <v>0</v>
      </c>
      <c r="I240" s="4">
        <f t="shared" si="13"/>
        <v>0</v>
      </c>
      <c r="J240" s="5" t="str">
        <f t="shared" si="14"/>
        <v>T1/2026</v>
      </c>
      <c r="K240" s="26">
        <v>41</v>
      </c>
    </row>
    <row r="241" spans="1:11" x14ac:dyDescent="0.25">
      <c r="A241" s="2">
        <v>239</v>
      </c>
      <c r="B241" s="20">
        <v>2144</v>
      </c>
      <c r="C241" s="21" t="s">
        <v>49</v>
      </c>
      <c r="D241" s="23" t="s">
        <v>176</v>
      </c>
      <c r="E241" s="22">
        <v>1.410000000000025</v>
      </c>
      <c r="F241" s="21">
        <v>46048</v>
      </c>
      <c r="G241" s="24">
        <v>46048</v>
      </c>
      <c r="H241" s="3">
        <f t="shared" si="12"/>
        <v>0</v>
      </c>
      <c r="I241" s="4">
        <f t="shared" si="13"/>
        <v>0</v>
      </c>
      <c r="J241" s="5" t="str">
        <f t="shared" si="14"/>
        <v>T1/2026</v>
      </c>
      <c r="K241" s="26">
        <v>41</v>
      </c>
    </row>
    <row r="242" spans="1:11" x14ac:dyDescent="0.25">
      <c r="A242" s="2">
        <v>240</v>
      </c>
      <c r="B242" s="20">
        <v>2146</v>
      </c>
      <c r="C242" s="21" t="s">
        <v>49</v>
      </c>
      <c r="D242" s="23" t="s">
        <v>176</v>
      </c>
      <c r="E242" s="22">
        <v>1.410000000000025</v>
      </c>
      <c r="F242" s="21">
        <v>46048</v>
      </c>
      <c r="G242" s="24">
        <v>46048</v>
      </c>
      <c r="H242" s="3">
        <f t="shared" si="12"/>
        <v>0</v>
      </c>
      <c r="I242" s="4">
        <f t="shared" si="13"/>
        <v>0</v>
      </c>
      <c r="J242" s="5" t="str">
        <f t="shared" si="14"/>
        <v>T1/2026</v>
      </c>
      <c r="K242" s="26">
        <v>41</v>
      </c>
    </row>
    <row r="243" spans="1:11" x14ac:dyDescent="0.25">
      <c r="A243" s="2">
        <v>241</v>
      </c>
      <c r="B243" s="20">
        <v>2147</v>
      </c>
      <c r="C243" s="21" t="s">
        <v>49</v>
      </c>
      <c r="D243" s="23" t="s">
        <v>176</v>
      </c>
      <c r="E243" s="22">
        <v>13.120000000000346</v>
      </c>
      <c r="F243" s="21">
        <v>46048</v>
      </c>
      <c r="G243" s="24">
        <v>46048</v>
      </c>
      <c r="H243" s="3">
        <f t="shared" si="12"/>
        <v>0</v>
      </c>
      <c r="I243" s="4">
        <f t="shared" si="13"/>
        <v>0</v>
      </c>
      <c r="J243" s="5" t="str">
        <f t="shared" si="14"/>
        <v>T1/2026</v>
      </c>
      <c r="K243" s="26">
        <v>41</v>
      </c>
    </row>
    <row r="244" spans="1:11" x14ac:dyDescent="0.25">
      <c r="A244" s="2">
        <v>242</v>
      </c>
      <c r="B244" s="20">
        <v>2151</v>
      </c>
      <c r="C244" s="21" t="s">
        <v>49</v>
      </c>
      <c r="D244" s="23" t="s">
        <v>176</v>
      </c>
      <c r="E244" s="22">
        <v>137.27000000000407</v>
      </c>
      <c r="F244" s="21">
        <v>46048</v>
      </c>
      <c r="G244" s="24">
        <v>46048</v>
      </c>
      <c r="H244" s="3">
        <f t="shared" si="12"/>
        <v>0</v>
      </c>
      <c r="I244" s="4">
        <f t="shared" si="13"/>
        <v>0</v>
      </c>
      <c r="J244" s="5" t="str">
        <f t="shared" si="14"/>
        <v>T1/2026</v>
      </c>
      <c r="K244" s="26">
        <v>41</v>
      </c>
    </row>
    <row r="245" spans="1:11" x14ac:dyDescent="0.25">
      <c r="A245" s="2">
        <v>243</v>
      </c>
      <c r="B245" s="20">
        <v>2425</v>
      </c>
      <c r="C245" s="21" t="s">
        <v>49</v>
      </c>
      <c r="D245" s="23" t="s">
        <v>176</v>
      </c>
      <c r="E245" s="22">
        <v>116.20000000000073</v>
      </c>
      <c r="F245" s="21">
        <v>46048</v>
      </c>
      <c r="G245" s="24">
        <v>46048</v>
      </c>
      <c r="H245" s="3">
        <f t="shared" si="12"/>
        <v>0</v>
      </c>
      <c r="I245" s="4">
        <f t="shared" si="13"/>
        <v>0</v>
      </c>
      <c r="J245" s="5" t="str">
        <f t="shared" si="14"/>
        <v>T1/2026</v>
      </c>
      <c r="K245" s="26">
        <v>41</v>
      </c>
    </row>
    <row r="246" spans="1:11" x14ac:dyDescent="0.25">
      <c r="A246" s="2">
        <v>244</v>
      </c>
      <c r="B246" s="20">
        <v>2424</v>
      </c>
      <c r="C246" s="21" t="s">
        <v>49</v>
      </c>
      <c r="D246" s="23" t="s">
        <v>176</v>
      </c>
      <c r="E246" s="22">
        <v>142.65999999999622</v>
      </c>
      <c r="F246" s="21">
        <v>46048</v>
      </c>
      <c r="G246" s="24">
        <v>46048</v>
      </c>
      <c r="H246" s="3">
        <f t="shared" si="12"/>
        <v>0</v>
      </c>
      <c r="I246" s="4">
        <f t="shared" si="13"/>
        <v>0</v>
      </c>
      <c r="J246" s="5" t="str">
        <f t="shared" si="14"/>
        <v>T1/2026</v>
      </c>
      <c r="K246" s="26">
        <v>41</v>
      </c>
    </row>
    <row r="247" spans="1:11" x14ac:dyDescent="0.25">
      <c r="A247" s="2">
        <v>245</v>
      </c>
      <c r="B247" s="20">
        <v>2418</v>
      </c>
      <c r="C247" s="21" t="s">
        <v>49</v>
      </c>
      <c r="D247" s="23" t="s">
        <v>176</v>
      </c>
      <c r="E247" s="22">
        <v>1.410000000000025</v>
      </c>
      <c r="F247" s="21">
        <v>46048</v>
      </c>
      <c r="G247" s="24">
        <v>46048</v>
      </c>
      <c r="H247" s="3">
        <f t="shared" si="12"/>
        <v>0</v>
      </c>
      <c r="I247" s="4">
        <f t="shared" si="13"/>
        <v>0</v>
      </c>
      <c r="J247" s="5" t="str">
        <f t="shared" si="14"/>
        <v>T1/2026</v>
      </c>
      <c r="K247" s="26">
        <v>41</v>
      </c>
    </row>
    <row r="248" spans="1:11" x14ac:dyDescent="0.25">
      <c r="A248" s="2">
        <v>246</v>
      </c>
      <c r="B248" s="20">
        <v>2414</v>
      </c>
      <c r="C248" s="21" t="s">
        <v>49</v>
      </c>
      <c r="D248" s="23" t="s">
        <v>176</v>
      </c>
      <c r="E248" s="22">
        <v>81.029999999998836</v>
      </c>
      <c r="F248" s="21">
        <v>46048</v>
      </c>
      <c r="G248" s="24">
        <v>46048</v>
      </c>
      <c r="H248" s="3">
        <f t="shared" si="12"/>
        <v>0</v>
      </c>
      <c r="I248" s="4">
        <f t="shared" si="13"/>
        <v>0</v>
      </c>
      <c r="J248" s="5" t="str">
        <f t="shared" si="14"/>
        <v>T1/2026</v>
      </c>
      <c r="K248" s="26">
        <v>41</v>
      </c>
    </row>
    <row r="249" spans="1:11" x14ac:dyDescent="0.25">
      <c r="A249" s="2">
        <v>247</v>
      </c>
      <c r="B249" s="20">
        <v>2419</v>
      </c>
      <c r="C249" s="21" t="s">
        <v>49</v>
      </c>
      <c r="D249" s="23" t="s">
        <v>176</v>
      </c>
      <c r="E249" s="22">
        <v>1.410000000000025</v>
      </c>
      <c r="F249" s="21">
        <v>46048</v>
      </c>
      <c r="G249" s="24">
        <v>46048</v>
      </c>
      <c r="H249" s="3">
        <f t="shared" si="12"/>
        <v>0</v>
      </c>
      <c r="I249" s="4">
        <f t="shared" si="13"/>
        <v>0</v>
      </c>
      <c r="J249" s="5" t="str">
        <f t="shared" si="14"/>
        <v>T1/2026</v>
      </c>
      <c r="K249" s="26">
        <v>41</v>
      </c>
    </row>
    <row r="250" spans="1:11" x14ac:dyDescent="0.25">
      <c r="A250" s="2">
        <v>248</v>
      </c>
      <c r="B250" s="20">
        <v>2417</v>
      </c>
      <c r="C250" s="21" t="s">
        <v>49</v>
      </c>
      <c r="D250" s="23" t="s">
        <v>176</v>
      </c>
      <c r="E250" s="22">
        <v>2.0099999999999909</v>
      </c>
      <c r="F250" s="21">
        <v>46048</v>
      </c>
      <c r="G250" s="24">
        <v>46048</v>
      </c>
      <c r="H250" s="3">
        <f t="shared" si="12"/>
        <v>0</v>
      </c>
      <c r="I250" s="4">
        <f t="shared" si="13"/>
        <v>0</v>
      </c>
      <c r="J250" s="5" t="str">
        <f t="shared" si="14"/>
        <v>T1/2026</v>
      </c>
      <c r="K250" s="26">
        <v>41</v>
      </c>
    </row>
    <row r="251" spans="1:11" x14ac:dyDescent="0.25">
      <c r="A251" s="2">
        <v>249</v>
      </c>
      <c r="B251" s="20">
        <v>2421</v>
      </c>
      <c r="C251" s="21" t="s">
        <v>49</v>
      </c>
      <c r="D251" s="23" t="s">
        <v>176</v>
      </c>
      <c r="E251" s="22">
        <v>139.04999999999927</v>
      </c>
      <c r="F251" s="21">
        <v>46048</v>
      </c>
      <c r="G251" s="24">
        <v>46048</v>
      </c>
      <c r="H251" s="3">
        <f t="shared" si="12"/>
        <v>0</v>
      </c>
      <c r="I251" s="4">
        <f t="shared" si="13"/>
        <v>0</v>
      </c>
      <c r="J251" s="5" t="str">
        <f t="shared" si="14"/>
        <v>T1/2026</v>
      </c>
      <c r="K251" s="26">
        <v>41</v>
      </c>
    </row>
    <row r="252" spans="1:11" x14ac:dyDescent="0.25">
      <c r="A252" s="2">
        <v>250</v>
      </c>
      <c r="B252" s="20">
        <v>2477</v>
      </c>
      <c r="C252" s="21" t="s">
        <v>49</v>
      </c>
      <c r="D252" s="23" t="s">
        <v>176</v>
      </c>
      <c r="E252" s="22">
        <v>2.0099999999999909</v>
      </c>
      <c r="F252" s="21">
        <v>46048</v>
      </c>
      <c r="G252" s="24">
        <v>46048</v>
      </c>
      <c r="H252" s="3">
        <f t="shared" si="12"/>
        <v>0</v>
      </c>
      <c r="I252" s="4">
        <f t="shared" si="13"/>
        <v>0</v>
      </c>
      <c r="J252" s="5" t="str">
        <f t="shared" si="14"/>
        <v>T1/2026</v>
      </c>
      <c r="K252" s="26">
        <v>41</v>
      </c>
    </row>
    <row r="253" spans="1:11" x14ac:dyDescent="0.25">
      <c r="A253" s="2">
        <v>251</v>
      </c>
      <c r="B253" s="20">
        <v>2478</v>
      </c>
      <c r="C253" s="21" t="s">
        <v>49</v>
      </c>
      <c r="D253" s="23" t="s">
        <v>176</v>
      </c>
      <c r="E253" s="22">
        <v>8.7300000000000182</v>
      </c>
      <c r="F253" s="21">
        <v>46048</v>
      </c>
      <c r="G253" s="24">
        <v>46048</v>
      </c>
      <c r="H253" s="3">
        <f t="shared" si="12"/>
        <v>0</v>
      </c>
      <c r="I253" s="4">
        <f t="shared" si="13"/>
        <v>0</v>
      </c>
      <c r="J253" s="5" t="str">
        <f t="shared" si="14"/>
        <v>T1/2026</v>
      </c>
      <c r="K253" s="26">
        <v>41</v>
      </c>
    </row>
    <row r="254" spans="1:11" x14ac:dyDescent="0.25">
      <c r="A254" s="2">
        <v>252</v>
      </c>
      <c r="B254" s="20">
        <v>2637</v>
      </c>
      <c r="C254" s="21" t="s">
        <v>49</v>
      </c>
      <c r="D254" s="23" t="s">
        <v>176</v>
      </c>
      <c r="E254" s="22">
        <v>57.949999999998909</v>
      </c>
      <c r="F254" s="21">
        <v>46048</v>
      </c>
      <c r="G254" s="24">
        <v>46048</v>
      </c>
      <c r="H254" s="3">
        <f t="shared" si="12"/>
        <v>0</v>
      </c>
      <c r="I254" s="4">
        <f t="shared" si="13"/>
        <v>0</v>
      </c>
      <c r="J254" s="5" t="str">
        <f t="shared" si="14"/>
        <v>T1/2026</v>
      </c>
      <c r="K254" s="26">
        <v>41</v>
      </c>
    </row>
    <row r="255" spans="1:11" x14ac:dyDescent="0.25">
      <c r="A255" s="2">
        <v>253</v>
      </c>
      <c r="B255" s="20">
        <v>2642</v>
      </c>
      <c r="C255" s="21" t="s">
        <v>49</v>
      </c>
      <c r="D255" s="23" t="s">
        <v>176</v>
      </c>
      <c r="E255" s="22">
        <v>142.42999999999665</v>
      </c>
      <c r="F255" s="21">
        <v>46048</v>
      </c>
      <c r="G255" s="24">
        <v>46048</v>
      </c>
      <c r="H255" s="3">
        <f t="shared" si="12"/>
        <v>0</v>
      </c>
      <c r="I255" s="4">
        <f t="shared" si="13"/>
        <v>0</v>
      </c>
      <c r="J255" s="5" t="str">
        <f t="shared" si="14"/>
        <v>T1/2026</v>
      </c>
      <c r="K255" s="26">
        <v>41</v>
      </c>
    </row>
    <row r="256" spans="1:11" x14ac:dyDescent="0.25">
      <c r="A256" s="2">
        <v>254</v>
      </c>
      <c r="B256" s="20">
        <v>2638</v>
      </c>
      <c r="C256" s="21" t="s">
        <v>49</v>
      </c>
      <c r="D256" s="23" t="s">
        <v>176</v>
      </c>
      <c r="E256" s="22">
        <v>138.54000000000087</v>
      </c>
      <c r="F256" s="21">
        <v>46048</v>
      </c>
      <c r="G256" s="24">
        <v>46048</v>
      </c>
      <c r="H256" s="3">
        <f t="shared" si="12"/>
        <v>0</v>
      </c>
      <c r="I256" s="4">
        <f t="shared" si="13"/>
        <v>0</v>
      </c>
      <c r="J256" s="5" t="str">
        <f t="shared" si="14"/>
        <v>T1/2026</v>
      </c>
      <c r="K256" s="26">
        <v>41</v>
      </c>
    </row>
    <row r="257" spans="1:11" x14ac:dyDescent="0.25">
      <c r="A257" s="2">
        <v>255</v>
      </c>
      <c r="B257" s="20">
        <v>2636</v>
      </c>
      <c r="C257" s="21" t="s">
        <v>49</v>
      </c>
      <c r="D257" s="23" t="s">
        <v>176</v>
      </c>
      <c r="E257" s="22">
        <v>1.8700000000000045</v>
      </c>
      <c r="F257" s="21">
        <v>46048</v>
      </c>
      <c r="G257" s="24">
        <v>46048</v>
      </c>
      <c r="H257" s="3">
        <f t="shared" si="12"/>
        <v>0</v>
      </c>
      <c r="I257" s="4">
        <f t="shared" si="13"/>
        <v>0</v>
      </c>
      <c r="J257" s="5" t="str">
        <f t="shared" si="14"/>
        <v>T1/2026</v>
      </c>
      <c r="K257" s="26">
        <v>41</v>
      </c>
    </row>
    <row r="258" spans="1:11" x14ac:dyDescent="0.25">
      <c r="A258" s="2">
        <v>256</v>
      </c>
      <c r="B258" s="20">
        <v>2641</v>
      </c>
      <c r="C258" s="21" t="s">
        <v>49</v>
      </c>
      <c r="D258" s="23" t="s">
        <v>176</v>
      </c>
      <c r="E258" s="22">
        <v>118.15000000000509</v>
      </c>
      <c r="F258" s="21">
        <v>46048</v>
      </c>
      <c r="G258" s="24">
        <v>46048</v>
      </c>
      <c r="H258" s="3">
        <f t="shared" si="12"/>
        <v>0</v>
      </c>
      <c r="I258" s="4">
        <f t="shared" si="13"/>
        <v>0</v>
      </c>
      <c r="J258" s="5" t="str">
        <f t="shared" si="14"/>
        <v>T1/2026</v>
      </c>
      <c r="K258" s="26">
        <v>41</v>
      </c>
    </row>
    <row r="259" spans="1:11" x14ac:dyDescent="0.25">
      <c r="A259" s="2">
        <v>257</v>
      </c>
      <c r="B259" s="20">
        <v>2953</v>
      </c>
      <c r="C259" s="21" t="s">
        <v>49</v>
      </c>
      <c r="D259" s="23" t="s">
        <v>176</v>
      </c>
      <c r="E259" s="22">
        <v>1.410000000000025</v>
      </c>
      <c r="F259" s="21">
        <v>46048</v>
      </c>
      <c r="G259" s="24">
        <v>46048</v>
      </c>
      <c r="H259" s="3">
        <f t="shared" si="12"/>
        <v>0</v>
      </c>
      <c r="I259" s="4">
        <f t="shared" si="13"/>
        <v>0</v>
      </c>
      <c r="J259" s="5" t="str">
        <f t="shared" si="14"/>
        <v>T1/2026</v>
      </c>
      <c r="K259" s="26">
        <v>41</v>
      </c>
    </row>
    <row r="260" spans="1:11" x14ac:dyDescent="0.25">
      <c r="A260" s="2">
        <v>258</v>
      </c>
      <c r="B260" s="20">
        <v>2959</v>
      </c>
      <c r="C260" s="21" t="s">
        <v>49</v>
      </c>
      <c r="D260" s="23" t="s">
        <v>176</v>
      </c>
      <c r="E260" s="22">
        <v>134.70000000000437</v>
      </c>
      <c r="F260" s="21">
        <v>46048</v>
      </c>
      <c r="G260" s="24">
        <v>46048</v>
      </c>
      <c r="H260" s="3">
        <f t="shared" si="12"/>
        <v>0</v>
      </c>
      <c r="I260" s="4">
        <f t="shared" si="13"/>
        <v>0</v>
      </c>
      <c r="J260" s="5" t="str">
        <f t="shared" si="14"/>
        <v>T1/2026</v>
      </c>
      <c r="K260" s="26">
        <v>41</v>
      </c>
    </row>
    <row r="261" spans="1:11" x14ac:dyDescent="0.25">
      <c r="A261" s="2">
        <v>259</v>
      </c>
      <c r="B261" s="20">
        <v>2956</v>
      </c>
      <c r="C261" s="21" t="s">
        <v>49</v>
      </c>
      <c r="D261" s="23" t="s">
        <v>176</v>
      </c>
      <c r="E261" s="22">
        <v>63.140000000001237</v>
      </c>
      <c r="F261" s="21">
        <v>46048</v>
      </c>
      <c r="G261" s="24">
        <v>46048</v>
      </c>
      <c r="H261" s="3">
        <f t="shared" ref="H261:H324" si="15">IF(AND(G261&lt;&gt;"",F261&lt;&gt;""),G261-F261,"")</f>
        <v>0</v>
      </c>
      <c r="I261" s="4">
        <f t="shared" ref="I261:I324" si="16">IF(AND(E261&lt;&gt;"",H261&lt;&gt;""),E261*H261,"")</f>
        <v>0</v>
      </c>
      <c r="J261" s="5" t="str">
        <f t="shared" ref="J261:J324" si="17">IF(G261&lt;&gt;"","T"&amp;INT((MONTH(G261)-1)/3+1)&amp;"/"&amp;YEAR(G261),"")</f>
        <v>T1/2026</v>
      </c>
      <c r="K261" s="26">
        <v>41</v>
      </c>
    </row>
    <row r="262" spans="1:11" x14ac:dyDescent="0.25">
      <c r="A262" s="2">
        <v>260</v>
      </c>
      <c r="B262" s="20">
        <v>2954</v>
      </c>
      <c r="C262" s="21" t="s">
        <v>49</v>
      </c>
      <c r="D262" s="23" t="s">
        <v>176</v>
      </c>
      <c r="E262" s="22">
        <v>136.4900000000016</v>
      </c>
      <c r="F262" s="21">
        <v>46048</v>
      </c>
      <c r="G262" s="24">
        <v>46048</v>
      </c>
      <c r="H262" s="3">
        <f t="shared" si="15"/>
        <v>0</v>
      </c>
      <c r="I262" s="4">
        <f t="shared" si="16"/>
        <v>0</v>
      </c>
      <c r="J262" s="5" t="str">
        <f t="shared" si="17"/>
        <v>T1/2026</v>
      </c>
      <c r="K262" s="26">
        <v>41</v>
      </c>
    </row>
    <row r="263" spans="1:11" x14ac:dyDescent="0.25">
      <c r="A263" s="2">
        <v>261</v>
      </c>
      <c r="B263" s="20">
        <v>2955</v>
      </c>
      <c r="C263" s="21" t="s">
        <v>49</v>
      </c>
      <c r="D263" s="23" t="s">
        <v>176</v>
      </c>
      <c r="E263" s="22">
        <v>1.4900000000000091</v>
      </c>
      <c r="F263" s="21">
        <v>46048</v>
      </c>
      <c r="G263" s="24">
        <v>46048</v>
      </c>
      <c r="H263" s="3">
        <f t="shared" si="15"/>
        <v>0</v>
      </c>
      <c r="I263" s="4">
        <f t="shared" si="16"/>
        <v>0</v>
      </c>
      <c r="J263" s="5" t="str">
        <f t="shared" si="17"/>
        <v>T1/2026</v>
      </c>
      <c r="K263" s="26">
        <v>41</v>
      </c>
    </row>
    <row r="264" spans="1:11" x14ac:dyDescent="0.25">
      <c r="A264" s="2">
        <v>262</v>
      </c>
      <c r="B264" s="20">
        <v>2957</v>
      </c>
      <c r="C264" s="21" t="s">
        <v>49</v>
      </c>
      <c r="D264" s="23" t="s">
        <v>176</v>
      </c>
      <c r="E264" s="22">
        <v>1.6400000000000432</v>
      </c>
      <c r="F264" s="21">
        <v>46048</v>
      </c>
      <c r="G264" s="24">
        <v>46048</v>
      </c>
      <c r="H264" s="3">
        <f t="shared" si="15"/>
        <v>0</v>
      </c>
      <c r="I264" s="4">
        <f t="shared" si="16"/>
        <v>0</v>
      </c>
      <c r="J264" s="5" t="str">
        <f t="shared" si="17"/>
        <v>T1/2026</v>
      </c>
      <c r="K264" s="26">
        <v>41</v>
      </c>
    </row>
    <row r="265" spans="1:11" x14ac:dyDescent="0.25">
      <c r="A265" s="2">
        <v>263</v>
      </c>
      <c r="B265" s="20">
        <v>2960</v>
      </c>
      <c r="C265" s="21" t="s">
        <v>49</v>
      </c>
      <c r="D265" s="23" t="s">
        <v>176</v>
      </c>
      <c r="E265" s="22">
        <v>115.12000000000262</v>
      </c>
      <c r="F265" s="21">
        <v>46048</v>
      </c>
      <c r="G265" s="24">
        <v>46048</v>
      </c>
      <c r="H265" s="3">
        <f t="shared" si="15"/>
        <v>0</v>
      </c>
      <c r="I265" s="4">
        <f t="shared" si="16"/>
        <v>0</v>
      </c>
      <c r="J265" s="5" t="str">
        <f t="shared" si="17"/>
        <v>T1/2026</v>
      </c>
      <c r="K265" s="26">
        <v>41</v>
      </c>
    </row>
    <row r="266" spans="1:11" x14ac:dyDescent="0.25">
      <c r="A266" s="2">
        <v>264</v>
      </c>
      <c r="B266" s="20">
        <v>3244</v>
      </c>
      <c r="C266" s="21" t="s">
        <v>49</v>
      </c>
      <c r="D266" s="23" t="s">
        <v>176</v>
      </c>
      <c r="E266" s="22">
        <v>94.81000000000131</v>
      </c>
      <c r="F266" s="21">
        <v>46048</v>
      </c>
      <c r="G266" s="24">
        <v>46048</v>
      </c>
      <c r="H266" s="3">
        <f t="shared" si="15"/>
        <v>0</v>
      </c>
      <c r="I266" s="4">
        <f t="shared" si="16"/>
        <v>0</v>
      </c>
      <c r="J266" s="5" t="str">
        <f t="shared" si="17"/>
        <v>T1/2026</v>
      </c>
      <c r="K266" s="26">
        <v>41</v>
      </c>
    </row>
    <row r="267" spans="1:11" x14ac:dyDescent="0.25">
      <c r="A267" s="2">
        <v>265</v>
      </c>
      <c r="B267" s="20">
        <v>3245</v>
      </c>
      <c r="C267" s="21" t="s">
        <v>49</v>
      </c>
      <c r="D267" s="23" t="s">
        <v>176</v>
      </c>
      <c r="E267" s="22">
        <v>53.709999999999127</v>
      </c>
      <c r="F267" s="21">
        <v>46048</v>
      </c>
      <c r="G267" s="24">
        <v>46048</v>
      </c>
      <c r="H267" s="3">
        <f t="shared" si="15"/>
        <v>0</v>
      </c>
      <c r="I267" s="4">
        <f t="shared" si="16"/>
        <v>0</v>
      </c>
      <c r="J267" s="5" t="str">
        <f t="shared" si="17"/>
        <v>T1/2026</v>
      </c>
      <c r="K267" s="26">
        <v>41</v>
      </c>
    </row>
    <row r="268" spans="1:11" x14ac:dyDescent="0.25">
      <c r="A268" s="2">
        <v>266</v>
      </c>
      <c r="B268" s="20">
        <v>3243</v>
      </c>
      <c r="C268" s="21" t="s">
        <v>49</v>
      </c>
      <c r="D268" s="23" t="s">
        <v>176</v>
      </c>
      <c r="E268" s="22">
        <v>1.410000000000025</v>
      </c>
      <c r="F268" s="21">
        <v>46048</v>
      </c>
      <c r="G268" s="24">
        <v>46048</v>
      </c>
      <c r="H268" s="3">
        <f t="shared" si="15"/>
        <v>0</v>
      </c>
      <c r="I268" s="4">
        <f t="shared" si="16"/>
        <v>0</v>
      </c>
      <c r="J268" s="5" t="str">
        <f t="shared" si="17"/>
        <v>T1/2026</v>
      </c>
      <c r="K268" s="26">
        <v>41</v>
      </c>
    </row>
    <row r="269" spans="1:11" x14ac:dyDescent="0.25">
      <c r="A269" s="2">
        <v>267</v>
      </c>
      <c r="B269" s="20">
        <v>3246</v>
      </c>
      <c r="C269" s="21" t="s">
        <v>49</v>
      </c>
      <c r="D269" s="23" t="s">
        <v>176</v>
      </c>
      <c r="E269" s="22">
        <v>1.410000000000025</v>
      </c>
      <c r="F269" s="21">
        <v>46048</v>
      </c>
      <c r="G269" s="24">
        <v>46048</v>
      </c>
      <c r="H269" s="3">
        <f t="shared" si="15"/>
        <v>0</v>
      </c>
      <c r="I269" s="4">
        <f t="shared" si="16"/>
        <v>0</v>
      </c>
      <c r="J269" s="5" t="str">
        <f t="shared" si="17"/>
        <v>T1/2026</v>
      </c>
      <c r="K269" s="26">
        <v>41</v>
      </c>
    </row>
    <row r="270" spans="1:11" x14ac:dyDescent="0.25">
      <c r="A270" s="2">
        <v>268</v>
      </c>
      <c r="B270" s="20">
        <v>3252</v>
      </c>
      <c r="C270" s="21" t="s">
        <v>49</v>
      </c>
      <c r="D270" s="23" t="s">
        <v>176</v>
      </c>
      <c r="E270" s="22">
        <v>158.52999999999884</v>
      </c>
      <c r="F270" s="21">
        <v>46048</v>
      </c>
      <c r="G270" s="24">
        <v>46048</v>
      </c>
      <c r="H270" s="3">
        <f t="shared" si="15"/>
        <v>0</v>
      </c>
      <c r="I270" s="4">
        <f t="shared" si="16"/>
        <v>0</v>
      </c>
      <c r="J270" s="5" t="str">
        <f t="shared" si="17"/>
        <v>T1/2026</v>
      </c>
      <c r="K270" s="26">
        <v>41</v>
      </c>
    </row>
    <row r="271" spans="1:11" x14ac:dyDescent="0.25">
      <c r="A271" s="2">
        <v>269</v>
      </c>
      <c r="B271" s="20">
        <v>3253</v>
      </c>
      <c r="C271" s="21" t="s">
        <v>49</v>
      </c>
      <c r="D271" s="23" t="s">
        <v>176</v>
      </c>
      <c r="E271" s="22">
        <v>118.13999999999942</v>
      </c>
      <c r="F271" s="21">
        <v>46048</v>
      </c>
      <c r="G271" s="24">
        <v>46048</v>
      </c>
      <c r="H271" s="3">
        <f t="shared" si="15"/>
        <v>0</v>
      </c>
      <c r="I271" s="4">
        <f t="shared" si="16"/>
        <v>0</v>
      </c>
      <c r="J271" s="5" t="str">
        <f t="shared" si="17"/>
        <v>T1/2026</v>
      </c>
      <c r="K271" s="26">
        <v>41</v>
      </c>
    </row>
    <row r="272" spans="1:11" x14ac:dyDescent="0.25">
      <c r="A272" s="2">
        <v>270</v>
      </c>
      <c r="B272" s="20">
        <v>3247</v>
      </c>
      <c r="C272" s="21" t="s">
        <v>49</v>
      </c>
      <c r="D272" s="23" t="s">
        <v>176</v>
      </c>
      <c r="E272" s="22">
        <v>1.410000000000025</v>
      </c>
      <c r="F272" s="21">
        <v>46048</v>
      </c>
      <c r="G272" s="24">
        <v>46048</v>
      </c>
      <c r="H272" s="3">
        <f t="shared" si="15"/>
        <v>0</v>
      </c>
      <c r="I272" s="4">
        <f t="shared" si="16"/>
        <v>0</v>
      </c>
      <c r="J272" s="5" t="str">
        <f t="shared" si="17"/>
        <v>T1/2026</v>
      </c>
      <c r="K272" s="26">
        <v>41</v>
      </c>
    </row>
    <row r="273" spans="1:11" x14ac:dyDescent="0.25">
      <c r="A273" s="2">
        <v>271</v>
      </c>
      <c r="B273" s="20">
        <v>140</v>
      </c>
      <c r="C273" s="21" t="s">
        <v>49</v>
      </c>
      <c r="D273" s="23" t="s">
        <v>176</v>
      </c>
      <c r="E273" s="22">
        <v>137.27000000000407</v>
      </c>
      <c r="F273" s="21">
        <v>46048</v>
      </c>
      <c r="G273" s="24">
        <v>46048</v>
      </c>
      <c r="H273" s="3">
        <f t="shared" si="15"/>
        <v>0</v>
      </c>
      <c r="I273" s="4">
        <f t="shared" si="16"/>
        <v>0</v>
      </c>
      <c r="J273" s="5" t="str">
        <f t="shared" si="17"/>
        <v>T1/2026</v>
      </c>
      <c r="K273" s="26">
        <v>41</v>
      </c>
    </row>
    <row r="274" spans="1:11" x14ac:dyDescent="0.25">
      <c r="A274" s="2">
        <v>272</v>
      </c>
      <c r="B274" s="20">
        <v>303</v>
      </c>
      <c r="C274" s="21" t="s">
        <v>49</v>
      </c>
      <c r="D274" s="23" t="s">
        <v>176</v>
      </c>
      <c r="E274" s="22">
        <v>0.14999999999999858</v>
      </c>
      <c r="F274" s="21">
        <v>46048</v>
      </c>
      <c r="G274" s="24">
        <v>46048</v>
      </c>
      <c r="H274" s="3">
        <f t="shared" si="15"/>
        <v>0</v>
      </c>
      <c r="I274" s="4">
        <f t="shared" si="16"/>
        <v>0</v>
      </c>
      <c r="J274" s="5" t="str">
        <f t="shared" si="17"/>
        <v>T1/2026</v>
      </c>
      <c r="K274" s="26">
        <v>41</v>
      </c>
    </row>
    <row r="275" spans="1:11" x14ac:dyDescent="0.25">
      <c r="A275" s="2">
        <v>273</v>
      </c>
      <c r="B275" s="20">
        <v>131</v>
      </c>
      <c r="C275" s="21" t="s">
        <v>49</v>
      </c>
      <c r="D275" s="23" t="s">
        <v>176</v>
      </c>
      <c r="E275" s="22">
        <v>1.410000000000025</v>
      </c>
      <c r="F275" s="21">
        <v>46048</v>
      </c>
      <c r="G275" s="24">
        <v>46048</v>
      </c>
      <c r="H275" s="3">
        <f t="shared" si="15"/>
        <v>0</v>
      </c>
      <c r="I275" s="4">
        <f t="shared" si="16"/>
        <v>0</v>
      </c>
      <c r="J275" s="5" t="str">
        <f t="shared" si="17"/>
        <v>T1/2026</v>
      </c>
      <c r="K275" s="26">
        <v>41</v>
      </c>
    </row>
    <row r="276" spans="1:11" x14ac:dyDescent="0.25">
      <c r="A276" s="2">
        <v>274</v>
      </c>
      <c r="B276" s="20">
        <v>139</v>
      </c>
      <c r="C276" s="21" t="s">
        <v>49</v>
      </c>
      <c r="D276" s="23" t="s">
        <v>176</v>
      </c>
      <c r="E276" s="22">
        <v>121.45000000000073</v>
      </c>
      <c r="F276" s="21">
        <v>46048</v>
      </c>
      <c r="G276" s="24">
        <v>46048</v>
      </c>
      <c r="H276" s="3">
        <f t="shared" si="15"/>
        <v>0</v>
      </c>
      <c r="I276" s="4">
        <f t="shared" si="16"/>
        <v>0</v>
      </c>
      <c r="J276" s="5" t="str">
        <f t="shared" si="17"/>
        <v>T1/2026</v>
      </c>
      <c r="K276" s="26">
        <v>41</v>
      </c>
    </row>
    <row r="277" spans="1:11" x14ac:dyDescent="0.25">
      <c r="A277" s="2">
        <v>275</v>
      </c>
      <c r="B277" s="20">
        <v>135</v>
      </c>
      <c r="C277" s="21" t="s">
        <v>49</v>
      </c>
      <c r="D277" s="23" t="s">
        <v>176</v>
      </c>
      <c r="E277" s="22">
        <v>1.410000000000025</v>
      </c>
      <c r="F277" s="21">
        <v>46048</v>
      </c>
      <c r="G277" s="24">
        <v>46048</v>
      </c>
      <c r="H277" s="3">
        <f t="shared" si="15"/>
        <v>0</v>
      </c>
      <c r="I277" s="4">
        <f t="shared" si="16"/>
        <v>0</v>
      </c>
      <c r="J277" s="5" t="str">
        <f t="shared" si="17"/>
        <v>T1/2026</v>
      </c>
      <c r="K277" s="26">
        <v>41</v>
      </c>
    </row>
    <row r="278" spans="1:11" x14ac:dyDescent="0.25">
      <c r="A278" s="2">
        <v>276</v>
      </c>
      <c r="B278" s="20">
        <v>132</v>
      </c>
      <c r="C278" s="21" t="s">
        <v>49</v>
      </c>
      <c r="D278" s="23" t="s">
        <v>176</v>
      </c>
      <c r="E278" s="22">
        <v>1.410000000000025</v>
      </c>
      <c r="F278" s="21">
        <v>46048</v>
      </c>
      <c r="G278" s="24">
        <v>46048</v>
      </c>
      <c r="H278" s="3">
        <f t="shared" si="15"/>
        <v>0</v>
      </c>
      <c r="I278" s="4">
        <f t="shared" si="16"/>
        <v>0</v>
      </c>
      <c r="J278" s="5" t="str">
        <f t="shared" si="17"/>
        <v>T1/2026</v>
      </c>
      <c r="K278" s="26">
        <v>41</v>
      </c>
    </row>
    <row r="279" spans="1:11" x14ac:dyDescent="0.25">
      <c r="A279" s="2">
        <v>277</v>
      </c>
      <c r="B279" s="20">
        <v>134</v>
      </c>
      <c r="C279" s="21" t="s">
        <v>49</v>
      </c>
      <c r="D279" s="23" t="s">
        <v>176</v>
      </c>
      <c r="E279" s="22">
        <v>62.68999999999869</v>
      </c>
      <c r="F279" s="21">
        <v>46048</v>
      </c>
      <c r="G279" s="24">
        <v>46048</v>
      </c>
      <c r="H279" s="3">
        <f t="shared" si="15"/>
        <v>0</v>
      </c>
      <c r="I279" s="4">
        <f t="shared" si="16"/>
        <v>0</v>
      </c>
      <c r="J279" s="5" t="str">
        <f t="shared" si="17"/>
        <v>T1/2026</v>
      </c>
      <c r="K279" s="26">
        <v>41</v>
      </c>
    </row>
    <row r="280" spans="1:11" x14ac:dyDescent="0.25">
      <c r="A280" s="2">
        <v>278</v>
      </c>
      <c r="B280" s="20">
        <v>130</v>
      </c>
      <c r="C280" s="21" t="s">
        <v>49</v>
      </c>
      <c r="D280" s="23" t="s">
        <v>176</v>
      </c>
      <c r="E280" s="22">
        <v>0.44999999999997442</v>
      </c>
      <c r="F280" s="21">
        <v>46048</v>
      </c>
      <c r="G280" s="24">
        <v>46048</v>
      </c>
      <c r="H280" s="3">
        <f t="shared" si="15"/>
        <v>0</v>
      </c>
      <c r="I280" s="4">
        <f t="shared" si="16"/>
        <v>0</v>
      </c>
      <c r="J280" s="5" t="str">
        <f t="shared" si="17"/>
        <v>T1/2026</v>
      </c>
      <c r="K280" s="26">
        <v>41</v>
      </c>
    </row>
    <row r="281" spans="1:11" x14ac:dyDescent="0.25">
      <c r="A281" s="2">
        <v>279</v>
      </c>
      <c r="B281" s="20">
        <v>133</v>
      </c>
      <c r="C281" s="21" t="s">
        <v>49</v>
      </c>
      <c r="D281" s="23" t="s">
        <v>176</v>
      </c>
      <c r="E281" s="22">
        <v>64.950000000000728</v>
      </c>
      <c r="F281" s="21">
        <v>46048</v>
      </c>
      <c r="G281" s="24">
        <v>46048</v>
      </c>
      <c r="H281" s="3">
        <f t="shared" si="15"/>
        <v>0</v>
      </c>
      <c r="I281" s="4">
        <f t="shared" si="16"/>
        <v>0</v>
      </c>
      <c r="J281" s="5" t="str">
        <f t="shared" si="17"/>
        <v>T1/2026</v>
      </c>
      <c r="K281" s="26">
        <v>41</v>
      </c>
    </row>
    <row r="282" spans="1:11" x14ac:dyDescent="0.25">
      <c r="A282" s="2">
        <v>280</v>
      </c>
      <c r="B282" s="20">
        <v>583</v>
      </c>
      <c r="C282" s="21" t="s">
        <v>49</v>
      </c>
      <c r="D282" s="23" t="s">
        <v>176</v>
      </c>
      <c r="E282" s="22">
        <v>129.4800000000032</v>
      </c>
      <c r="F282" s="21">
        <v>46048</v>
      </c>
      <c r="G282" s="24">
        <v>46048</v>
      </c>
      <c r="H282" s="3">
        <f t="shared" si="15"/>
        <v>0</v>
      </c>
      <c r="I282" s="4">
        <f t="shared" si="16"/>
        <v>0</v>
      </c>
      <c r="J282" s="5" t="str">
        <f t="shared" si="17"/>
        <v>T1/2026</v>
      </c>
      <c r="K282" s="26">
        <v>41</v>
      </c>
    </row>
    <row r="283" spans="1:11" x14ac:dyDescent="0.25">
      <c r="A283" s="2">
        <v>281</v>
      </c>
      <c r="B283" s="20">
        <v>580</v>
      </c>
      <c r="C283" s="21" t="s">
        <v>49</v>
      </c>
      <c r="D283" s="23" t="s">
        <v>176</v>
      </c>
      <c r="E283" s="22">
        <v>1.410000000000025</v>
      </c>
      <c r="F283" s="21">
        <v>46048</v>
      </c>
      <c r="G283" s="24">
        <v>46048</v>
      </c>
      <c r="H283" s="3">
        <f t="shared" si="15"/>
        <v>0</v>
      </c>
      <c r="I283" s="4">
        <f t="shared" si="16"/>
        <v>0</v>
      </c>
      <c r="J283" s="5" t="str">
        <f t="shared" si="17"/>
        <v>T1/2026</v>
      </c>
      <c r="K283" s="26">
        <v>41</v>
      </c>
    </row>
    <row r="284" spans="1:11" x14ac:dyDescent="0.25">
      <c r="A284" s="2">
        <v>282</v>
      </c>
      <c r="B284" s="20">
        <v>581</v>
      </c>
      <c r="C284" s="21" t="s">
        <v>49</v>
      </c>
      <c r="D284" s="23" t="s">
        <v>176</v>
      </c>
      <c r="E284" s="22">
        <v>90.030000000002474</v>
      </c>
      <c r="F284" s="21">
        <v>46048</v>
      </c>
      <c r="G284" s="24">
        <v>46048</v>
      </c>
      <c r="H284" s="3">
        <f t="shared" si="15"/>
        <v>0</v>
      </c>
      <c r="I284" s="4">
        <f t="shared" si="16"/>
        <v>0</v>
      </c>
      <c r="J284" s="5" t="str">
        <f t="shared" si="17"/>
        <v>T1/2026</v>
      </c>
      <c r="K284" s="26">
        <v>41</v>
      </c>
    </row>
    <row r="285" spans="1:11" x14ac:dyDescent="0.25">
      <c r="A285" s="2">
        <v>283</v>
      </c>
      <c r="B285" s="20">
        <v>582</v>
      </c>
      <c r="C285" s="21" t="s">
        <v>49</v>
      </c>
      <c r="D285" s="23" t="s">
        <v>176</v>
      </c>
      <c r="E285" s="22">
        <v>1.410000000000025</v>
      </c>
      <c r="F285" s="21">
        <v>46048</v>
      </c>
      <c r="G285" s="24">
        <v>46048</v>
      </c>
      <c r="H285" s="3">
        <f t="shared" si="15"/>
        <v>0</v>
      </c>
      <c r="I285" s="4">
        <f t="shared" si="16"/>
        <v>0</v>
      </c>
      <c r="J285" s="5" t="str">
        <f t="shared" si="17"/>
        <v>T1/2026</v>
      </c>
      <c r="K285" s="26">
        <v>41</v>
      </c>
    </row>
    <row r="286" spans="1:11" x14ac:dyDescent="0.25">
      <c r="A286" s="2">
        <v>284</v>
      </c>
      <c r="B286" s="20">
        <v>579</v>
      </c>
      <c r="C286" s="21" t="s">
        <v>49</v>
      </c>
      <c r="D286" s="23" t="s">
        <v>176</v>
      </c>
      <c r="E286" s="22">
        <v>79.359999999996944</v>
      </c>
      <c r="F286" s="21">
        <v>46048</v>
      </c>
      <c r="G286" s="24">
        <v>46048</v>
      </c>
      <c r="H286" s="3">
        <f t="shared" si="15"/>
        <v>0</v>
      </c>
      <c r="I286" s="4">
        <f t="shared" si="16"/>
        <v>0</v>
      </c>
      <c r="J286" s="5" t="str">
        <f t="shared" si="17"/>
        <v>T1/2026</v>
      </c>
      <c r="K286" s="26">
        <v>41</v>
      </c>
    </row>
    <row r="287" spans="1:11" x14ac:dyDescent="0.25">
      <c r="A287" s="2">
        <v>285</v>
      </c>
      <c r="B287" s="20">
        <v>584</v>
      </c>
      <c r="C287" s="21" t="s">
        <v>49</v>
      </c>
      <c r="D287" s="23" t="s">
        <v>176</v>
      </c>
      <c r="E287" s="22">
        <v>111.52999999999884</v>
      </c>
      <c r="F287" s="21">
        <v>46048</v>
      </c>
      <c r="G287" s="24">
        <v>46048</v>
      </c>
      <c r="H287" s="3">
        <f t="shared" si="15"/>
        <v>0</v>
      </c>
      <c r="I287" s="4">
        <f t="shared" si="16"/>
        <v>0</v>
      </c>
      <c r="J287" s="5" t="str">
        <f t="shared" si="17"/>
        <v>T1/2026</v>
      </c>
      <c r="K287" s="26">
        <v>41</v>
      </c>
    </row>
    <row r="288" spans="1:11" x14ac:dyDescent="0.25">
      <c r="A288" s="2">
        <v>286</v>
      </c>
      <c r="B288" s="20">
        <v>744</v>
      </c>
      <c r="C288" s="21" t="s">
        <v>49</v>
      </c>
      <c r="D288" s="23" t="s">
        <v>176</v>
      </c>
      <c r="E288" s="22">
        <v>139.16000000000349</v>
      </c>
      <c r="F288" s="21">
        <v>46048</v>
      </c>
      <c r="G288" s="24">
        <v>46048</v>
      </c>
      <c r="H288" s="3">
        <f t="shared" si="15"/>
        <v>0</v>
      </c>
      <c r="I288" s="4">
        <f t="shared" si="16"/>
        <v>0</v>
      </c>
      <c r="J288" s="5" t="str">
        <f t="shared" si="17"/>
        <v>T1/2026</v>
      </c>
      <c r="K288" s="26">
        <v>41</v>
      </c>
    </row>
    <row r="289" spans="1:11" x14ac:dyDescent="0.25">
      <c r="A289" s="2">
        <v>287</v>
      </c>
      <c r="B289" s="20">
        <v>746</v>
      </c>
      <c r="C289" s="21" t="s">
        <v>49</v>
      </c>
      <c r="D289" s="23" t="s">
        <v>176</v>
      </c>
      <c r="E289" s="22">
        <v>1.9800000000000182</v>
      </c>
      <c r="F289" s="21">
        <v>46048</v>
      </c>
      <c r="G289" s="24">
        <v>46048</v>
      </c>
      <c r="H289" s="3">
        <f t="shared" si="15"/>
        <v>0</v>
      </c>
      <c r="I289" s="4">
        <f t="shared" si="16"/>
        <v>0</v>
      </c>
      <c r="J289" s="5" t="str">
        <f t="shared" si="17"/>
        <v>T1/2026</v>
      </c>
      <c r="K289" s="26">
        <v>41</v>
      </c>
    </row>
    <row r="290" spans="1:11" x14ac:dyDescent="0.25">
      <c r="A290" s="2">
        <v>288</v>
      </c>
      <c r="B290" s="20">
        <v>761</v>
      </c>
      <c r="C290" s="21" t="s">
        <v>49</v>
      </c>
      <c r="D290" s="23" t="s">
        <v>176</v>
      </c>
      <c r="E290" s="22">
        <v>48.159999999999854</v>
      </c>
      <c r="F290" s="21">
        <v>46048</v>
      </c>
      <c r="G290" s="24">
        <v>46048</v>
      </c>
      <c r="H290" s="3">
        <f t="shared" si="15"/>
        <v>0</v>
      </c>
      <c r="I290" s="4">
        <f t="shared" si="16"/>
        <v>0</v>
      </c>
      <c r="J290" s="5" t="str">
        <f t="shared" si="17"/>
        <v>T1/2026</v>
      </c>
      <c r="K290" s="26">
        <v>41</v>
      </c>
    </row>
    <row r="291" spans="1:11" x14ac:dyDescent="0.25">
      <c r="A291" s="2">
        <v>289</v>
      </c>
      <c r="B291" s="20">
        <v>769</v>
      </c>
      <c r="C291" s="21" t="s">
        <v>49</v>
      </c>
      <c r="D291" s="23" t="s">
        <v>176</v>
      </c>
      <c r="E291" s="22">
        <v>105.42000000000553</v>
      </c>
      <c r="F291" s="21">
        <v>46048</v>
      </c>
      <c r="G291" s="24">
        <v>46048</v>
      </c>
      <c r="H291" s="3">
        <f t="shared" si="15"/>
        <v>0</v>
      </c>
      <c r="I291" s="4">
        <f t="shared" si="16"/>
        <v>0</v>
      </c>
      <c r="J291" s="5" t="str">
        <f t="shared" si="17"/>
        <v>T1/2026</v>
      </c>
      <c r="K291" s="26">
        <v>41</v>
      </c>
    </row>
    <row r="292" spans="1:11" x14ac:dyDescent="0.25">
      <c r="A292" s="2">
        <v>290</v>
      </c>
      <c r="B292" s="20">
        <v>747</v>
      </c>
      <c r="C292" s="21" t="s">
        <v>49</v>
      </c>
      <c r="D292" s="23" t="s">
        <v>176</v>
      </c>
      <c r="E292" s="22">
        <v>1.410000000000025</v>
      </c>
      <c r="F292" s="21">
        <v>46048</v>
      </c>
      <c r="G292" s="24">
        <v>46048</v>
      </c>
      <c r="H292" s="3">
        <f t="shared" si="15"/>
        <v>0</v>
      </c>
      <c r="I292" s="4">
        <f t="shared" si="16"/>
        <v>0</v>
      </c>
      <c r="J292" s="5" t="str">
        <f t="shared" si="17"/>
        <v>T1/2026</v>
      </c>
      <c r="K292" s="26">
        <v>41</v>
      </c>
    </row>
    <row r="293" spans="1:11" x14ac:dyDescent="0.25">
      <c r="A293" s="2">
        <v>291</v>
      </c>
      <c r="B293" s="20">
        <v>801</v>
      </c>
      <c r="C293" s="21" t="s">
        <v>49</v>
      </c>
      <c r="D293" s="23" t="s">
        <v>176</v>
      </c>
      <c r="E293" s="22">
        <v>131.93000000000029</v>
      </c>
      <c r="F293" s="21">
        <v>46048</v>
      </c>
      <c r="G293" s="24">
        <v>46048</v>
      </c>
      <c r="H293" s="3">
        <f t="shared" si="15"/>
        <v>0</v>
      </c>
      <c r="I293" s="4">
        <f t="shared" si="16"/>
        <v>0</v>
      </c>
      <c r="J293" s="5" t="str">
        <f t="shared" si="17"/>
        <v>T1/2026</v>
      </c>
      <c r="K293" s="26">
        <v>41</v>
      </c>
    </row>
    <row r="294" spans="1:11" x14ac:dyDescent="0.25">
      <c r="A294" s="2">
        <v>292</v>
      </c>
      <c r="B294" s="20">
        <v>1080</v>
      </c>
      <c r="C294" s="21" t="s">
        <v>49</v>
      </c>
      <c r="D294" s="23" t="s">
        <v>176</v>
      </c>
      <c r="E294" s="22">
        <v>3.3699999999998909</v>
      </c>
      <c r="F294" s="21">
        <v>46048</v>
      </c>
      <c r="G294" s="24">
        <v>46048</v>
      </c>
      <c r="H294" s="3">
        <f t="shared" si="15"/>
        <v>0</v>
      </c>
      <c r="I294" s="4">
        <f t="shared" si="16"/>
        <v>0</v>
      </c>
      <c r="J294" s="5" t="str">
        <f t="shared" si="17"/>
        <v>T1/2026</v>
      </c>
      <c r="K294" s="26">
        <v>41</v>
      </c>
    </row>
    <row r="295" spans="1:11" x14ac:dyDescent="0.25">
      <c r="A295" s="2">
        <v>293</v>
      </c>
      <c r="B295" s="20">
        <v>1085</v>
      </c>
      <c r="C295" s="21" t="s">
        <v>49</v>
      </c>
      <c r="D295" s="23" t="s">
        <v>176</v>
      </c>
      <c r="E295" s="22">
        <v>121.41999999999825</v>
      </c>
      <c r="F295" s="21">
        <v>46048</v>
      </c>
      <c r="G295" s="24">
        <v>46048</v>
      </c>
      <c r="H295" s="3">
        <f t="shared" si="15"/>
        <v>0</v>
      </c>
      <c r="I295" s="4">
        <f t="shared" si="16"/>
        <v>0</v>
      </c>
      <c r="J295" s="5" t="str">
        <f t="shared" si="17"/>
        <v>T1/2026</v>
      </c>
      <c r="K295" s="26">
        <v>41</v>
      </c>
    </row>
    <row r="296" spans="1:11" x14ac:dyDescent="0.25">
      <c r="A296" s="2">
        <v>294</v>
      </c>
      <c r="B296" s="20">
        <v>1083</v>
      </c>
      <c r="C296" s="21" t="s">
        <v>49</v>
      </c>
      <c r="D296" s="23" t="s">
        <v>176</v>
      </c>
      <c r="E296" s="22">
        <v>105.22999999999956</v>
      </c>
      <c r="F296" s="21">
        <v>46048</v>
      </c>
      <c r="G296" s="24">
        <v>46048</v>
      </c>
      <c r="H296" s="3">
        <f t="shared" si="15"/>
        <v>0</v>
      </c>
      <c r="I296" s="4">
        <f t="shared" si="16"/>
        <v>0</v>
      </c>
      <c r="J296" s="5" t="str">
        <f t="shared" si="17"/>
        <v>T1/2026</v>
      </c>
      <c r="K296" s="26">
        <v>41</v>
      </c>
    </row>
    <row r="297" spans="1:11" x14ac:dyDescent="0.25">
      <c r="A297" s="2">
        <v>295</v>
      </c>
      <c r="B297" s="20">
        <v>1087</v>
      </c>
      <c r="C297" s="21" t="s">
        <v>49</v>
      </c>
      <c r="D297" s="23" t="s">
        <v>176</v>
      </c>
      <c r="E297" s="22">
        <v>23.279999999999745</v>
      </c>
      <c r="F297" s="21">
        <v>46048</v>
      </c>
      <c r="G297" s="24">
        <v>46048</v>
      </c>
      <c r="H297" s="3">
        <f t="shared" si="15"/>
        <v>0</v>
      </c>
      <c r="I297" s="4">
        <f t="shared" si="16"/>
        <v>0</v>
      </c>
      <c r="J297" s="5" t="str">
        <f t="shared" si="17"/>
        <v>T1/2026</v>
      </c>
      <c r="K297" s="26">
        <v>41</v>
      </c>
    </row>
    <row r="298" spans="1:11" x14ac:dyDescent="0.25">
      <c r="A298" s="2">
        <v>296</v>
      </c>
      <c r="B298" s="20">
        <v>1079</v>
      </c>
      <c r="C298" s="21" t="s">
        <v>49</v>
      </c>
      <c r="D298" s="23" t="s">
        <v>176</v>
      </c>
      <c r="E298" s="22">
        <v>1.4099999999999113</v>
      </c>
      <c r="F298" s="21">
        <v>46048</v>
      </c>
      <c r="G298" s="24">
        <v>46048</v>
      </c>
      <c r="H298" s="3">
        <f t="shared" si="15"/>
        <v>0</v>
      </c>
      <c r="I298" s="4">
        <f t="shared" si="16"/>
        <v>0</v>
      </c>
      <c r="J298" s="5" t="str">
        <f t="shared" si="17"/>
        <v>T1/2026</v>
      </c>
      <c r="K298" s="26">
        <v>41</v>
      </c>
    </row>
    <row r="299" spans="1:11" x14ac:dyDescent="0.25">
      <c r="A299" s="2">
        <v>297</v>
      </c>
      <c r="B299" s="20">
        <v>1082</v>
      </c>
      <c r="C299" s="21" t="s">
        <v>49</v>
      </c>
      <c r="D299" s="23" t="s">
        <v>176</v>
      </c>
      <c r="E299" s="22">
        <v>134.77000000000044</v>
      </c>
      <c r="F299" s="21">
        <v>46048</v>
      </c>
      <c r="G299" s="24">
        <v>46048</v>
      </c>
      <c r="H299" s="3">
        <f t="shared" si="15"/>
        <v>0</v>
      </c>
      <c r="I299" s="4">
        <f t="shared" si="16"/>
        <v>0</v>
      </c>
      <c r="J299" s="5" t="str">
        <f t="shared" si="17"/>
        <v>T1/2026</v>
      </c>
      <c r="K299" s="26">
        <v>41</v>
      </c>
    </row>
    <row r="300" spans="1:11" x14ac:dyDescent="0.25">
      <c r="A300" s="2">
        <v>298</v>
      </c>
      <c r="B300" s="20">
        <v>1081</v>
      </c>
      <c r="C300" s="21" t="s">
        <v>49</v>
      </c>
      <c r="D300" s="23" t="s">
        <v>176</v>
      </c>
      <c r="E300" s="22">
        <v>3.9099999999999682</v>
      </c>
      <c r="F300" s="21">
        <v>46048</v>
      </c>
      <c r="G300" s="24">
        <v>46048</v>
      </c>
      <c r="H300" s="3">
        <f t="shared" si="15"/>
        <v>0</v>
      </c>
      <c r="I300" s="4">
        <f t="shared" si="16"/>
        <v>0</v>
      </c>
      <c r="J300" s="5" t="str">
        <f t="shared" si="17"/>
        <v>T1/2026</v>
      </c>
      <c r="K300" s="26">
        <v>41</v>
      </c>
    </row>
    <row r="301" spans="1:11" x14ac:dyDescent="0.25">
      <c r="A301" s="2">
        <v>299</v>
      </c>
      <c r="B301" s="20">
        <v>1411</v>
      </c>
      <c r="C301" s="21" t="s">
        <v>49</v>
      </c>
      <c r="D301" s="23" t="s">
        <v>176</v>
      </c>
      <c r="E301" s="22">
        <v>145.02000000000044</v>
      </c>
      <c r="F301" s="21">
        <v>46048</v>
      </c>
      <c r="G301" s="24">
        <v>46048</v>
      </c>
      <c r="H301" s="3">
        <f t="shared" si="15"/>
        <v>0</v>
      </c>
      <c r="I301" s="4">
        <f t="shared" si="16"/>
        <v>0</v>
      </c>
      <c r="J301" s="5" t="str">
        <f t="shared" si="17"/>
        <v>T1/2026</v>
      </c>
      <c r="K301" s="26">
        <v>41</v>
      </c>
    </row>
    <row r="302" spans="1:11" x14ac:dyDescent="0.25">
      <c r="A302" s="2">
        <v>300</v>
      </c>
      <c r="B302" s="20">
        <v>1412</v>
      </c>
      <c r="C302" s="21" t="s">
        <v>49</v>
      </c>
      <c r="D302" s="23" t="s">
        <v>176</v>
      </c>
      <c r="E302" s="22">
        <v>1.410000000000025</v>
      </c>
      <c r="F302" s="21">
        <v>46048</v>
      </c>
      <c r="G302" s="24">
        <v>46048</v>
      </c>
      <c r="H302" s="3">
        <f t="shared" si="15"/>
        <v>0</v>
      </c>
      <c r="I302" s="4">
        <f t="shared" si="16"/>
        <v>0</v>
      </c>
      <c r="J302" s="5" t="str">
        <f t="shared" si="17"/>
        <v>T1/2026</v>
      </c>
      <c r="K302" s="26">
        <v>41</v>
      </c>
    </row>
    <row r="303" spans="1:11" x14ac:dyDescent="0.25">
      <c r="A303" s="2">
        <v>301</v>
      </c>
      <c r="B303" s="20">
        <v>1410</v>
      </c>
      <c r="C303" s="21" t="s">
        <v>49</v>
      </c>
      <c r="D303" s="23" t="s">
        <v>176</v>
      </c>
      <c r="E303" s="22">
        <v>114.72999999999956</v>
      </c>
      <c r="F303" s="21">
        <v>46048</v>
      </c>
      <c r="G303" s="24">
        <v>46048</v>
      </c>
      <c r="H303" s="3">
        <f t="shared" si="15"/>
        <v>0</v>
      </c>
      <c r="I303" s="4">
        <f t="shared" si="16"/>
        <v>0</v>
      </c>
      <c r="J303" s="5" t="str">
        <f t="shared" si="17"/>
        <v>T1/2026</v>
      </c>
      <c r="K303" s="26">
        <v>41</v>
      </c>
    </row>
    <row r="304" spans="1:11" x14ac:dyDescent="0.25">
      <c r="A304" s="2">
        <v>302</v>
      </c>
      <c r="B304" s="20">
        <v>1415</v>
      </c>
      <c r="C304" s="21" t="s">
        <v>49</v>
      </c>
      <c r="D304" s="23" t="s">
        <v>176</v>
      </c>
      <c r="E304" s="22">
        <v>26.479999999999563</v>
      </c>
      <c r="F304" s="21">
        <v>46048</v>
      </c>
      <c r="G304" s="24">
        <v>46048</v>
      </c>
      <c r="H304" s="3">
        <f t="shared" si="15"/>
        <v>0</v>
      </c>
      <c r="I304" s="4">
        <f t="shared" si="16"/>
        <v>0</v>
      </c>
      <c r="J304" s="5" t="str">
        <f t="shared" si="17"/>
        <v>T1/2026</v>
      </c>
      <c r="K304" s="26">
        <v>41</v>
      </c>
    </row>
    <row r="305" spans="1:11" x14ac:dyDescent="0.25">
      <c r="A305" s="2">
        <v>303</v>
      </c>
      <c r="B305" s="20">
        <v>1414</v>
      </c>
      <c r="C305" s="21" t="s">
        <v>49</v>
      </c>
      <c r="D305" s="23" t="s">
        <v>176</v>
      </c>
      <c r="E305" s="22">
        <v>122.63000000000102</v>
      </c>
      <c r="F305" s="21">
        <v>46048</v>
      </c>
      <c r="G305" s="24">
        <v>46048</v>
      </c>
      <c r="H305" s="3">
        <f t="shared" si="15"/>
        <v>0</v>
      </c>
      <c r="I305" s="4">
        <f t="shared" si="16"/>
        <v>0</v>
      </c>
      <c r="J305" s="5" t="str">
        <f t="shared" si="17"/>
        <v>T1/2026</v>
      </c>
      <c r="K305" s="26">
        <v>41</v>
      </c>
    </row>
    <row r="306" spans="1:11" x14ac:dyDescent="0.25">
      <c r="A306" s="2">
        <v>304</v>
      </c>
      <c r="B306" s="20">
        <v>1413</v>
      </c>
      <c r="C306" s="21" t="s">
        <v>49</v>
      </c>
      <c r="D306" s="23" t="s">
        <v>176</v>
      </c>
      <c r="E306" s="22">
        <v>1.410000000000025</v>
      </c>
      <c r="F306" s="21">
        <v>46048</v>
      </c>
      <c r="G306" s="24">
        <v>46048</v>
      </c>
      <c r="H306" s="3">
        <f t="shared" si="15"/>
        <v>0</v>
      </c>
      <c r="I306" s="4">
        <f t="shared" si="16"/>
        <v>0</v>
      </c>
      <c r="J306" s="5" t="str">
        <f t="shared" si="17"/>
        <v>T1/2026</v>
      </c>
      <c r="K306" s="26">
        <v>41</v>
      </c>
    </row>
    <row r="307" spans="1:11" x14ac:dyDescent="0.25">
      <c r="A307" s="2">
        <v>305</v>
      </c>
      <c r="B307" s="20">
        <v>1416</v>
      </c>
      <c r="C307" s="21" t="s">
        <v>49</v>
      </c>
      <c r="D307" s="23" t="s">
        <v>176</v>
      </c>
      <c r="E307" s="22">
        <v>0.14999999999999858</v>
      </c>
      <c r="F307" s="21">
        <v>46048</v>
      </c>
      <c r="G307" s="24">
        <v>46048</v>
      </c>
      <c r="H307" s="3">
        <f t="shared" si="15"/>
        <v>0</v>
      </c>
      <c r="I307" s="4">
        <f t="shared" si="16"/>
        <v>0</v>
      </c>
      <c r="J307" s="5" t="str">
        <f t="shared" si="17"/>
        <v>T1/2026</v>
      </c>
      <c r="K307" s="26">
        <v>41</v>
      </c>
    </row>
    <row r="308" spans="1:11" x14ac:dyDescent="0.25">
      <c r="A308" s="2">
        <v>306</v>
      </c>
      <c r="B308" s="20">
        <v>1698</v>
      </c>
      <c r="C308" s="21" t="s">
        <v>49</v>
      </c>
      <c r="D308" s="23" t="s">
        <v>176</v>
      </c>
      <c r="E308" s="22">
        <v>1.410000000000025</v>
      </c>
      <c r="F308" s="21">
        <v>46048</v>
      </c>
      <c r="G308" s="24">
        <v>46048</v>
      </c>
      <c r="H308" s="3">
        <f t="shared" si="15"/>
        <v>0</v>
      </c>
      <c r="I308" s="4">
        <f t="shared" si="16"/>
        <v>0</v>
      </c>
      <c r="J308" s="5" t="str">
        <f t="shared" si="17"/>
        <v>T1/2026</v>
      </c>
      <c r="K308" s="26">
        <v>41</v>
      </c>
    </row>
    <row r="309" spans="1:11" x14ac:dyDescent="0.25">
      <c r="A309" s="2">
        <v>307</v>
      </c>
      <c r="B309" s="20">
        <v>1706</v>
      </c>
      <c r="C309" s="21" t="s">
        <v>49</v>
      </c>
      <c r="D309" s="23" t="s">
        <v>176</v>
      </c>
      <c r="E309" s="22">
        <v>128.56000000000131</v>
      </c>
      <c r="F309" s="21">
        <v>46048</v>
      </c>
      <c r="G309" s="24">
        <v>46048</v>
      </c>
      <c r="H309" s="3">
        <f t="shared" si="15"/>
        <v>0</v>
      </c>
      <c r="I309" s="4">
        <f t="shared" si="16"/>
        <v>0</v>
      </c>
      <c r="J309" s="5" t="str">
        <f t="shared" si="17"/>
        <v>T1/2026</v>
      </c>
      <c r="K309" s="26">
        <v>41</v>
      </c>
    </row>
    <row r="310" spans="1:11" x14ac:dyDescent="0.25">
      <c r="A310" s="2">
        <v>308</v>
      </c>
      <c r="B310" s="20">
        <v>1701</v>
      </c>
      <c r="C310" s="21" t="s">
        <v>49</v>
      </c>
      <c r="D310" s="23" t="s">
        <v>176</v>
      </c>
      <c r="E310" s="22">
        <v>114.72999999999956</v>
      </c>
      <c r="F310" s="21">
        <v>46048</v>
      </c>
      <c r="G310" s="24">
        <v>46048</v>
      </c>
      <c r="H310" s="3">
        <f t="shared" si="15"/>
        <v>0</v>
      </c>
      <c r="I310" s="4">
        <f t="shared" si="16"/>
        <v>0</v>
      </c>
      <c r="J310" s="5" t="str">
        <f t="shared" si="17"/>
        <v>T1/2026</v>
      </c>
      <c r="K310" s="26">
        <v>41</v>
      </c>
    </row>
    <row r="311" spans="1:11" x14ac:dyDescent="0.25">
      <c r="A311" s="2">
        <v>309</v>
      </c>
      <c r="B311" s="20">
        <v>1697</v>
      </c>
      <c r="C311" s="21" t="s">
        <v>49</v>
      </c>
      <c r="D311" s="23" t="s">
        <v>176</v>
      </c>
      <c r="E311" s="22">
        <v>2.9300000000000637</v>
      </c>
      <c r="F311" s="21">
        <v>46048</v>
      </c>
      <c r="G311" s="24">
        <v>46048</v>
      </c>
      <c r="H311" s="3">
        <f t="shared" si="15"/>
        <v>0</v>
      </c>
      <c r="I311" s="4">
        <f t="shared" si="16"/>
        <v>0</v>
      </c>
      <c r="J311" s="5" t="str">
        <f t="shared" si="17"/>
        <v>T1/2026</v>
      </c>
      <c r="K311" s="26">
        <v>41</v>
      </c>
    </row>
    <row r="312" spans="1:11" x14ac:dyDescent="0.25">
      <c r="A312" s="2">
        <v>310</v>
      </c>
      <c r="B312" s="20">
        <v>1702</v>
      </c>
      <c r="C312" s="21" t="s">
        <v>49</v>
      </c>
      <c r="D312" s="23" t="s">
        <v>176</v>
      </c>
      <c r="E312" s="22">
        <v>23.279999999999745</v>
      </c>
      <c r="F312" s="21">
        <v>46048</v>
      </c>
      <c r="G312" s="24">
        <v>46048</v>
      </c>
      <c r="H312" s="3">
        <f t="shared" si="15"/>
        <v>0</v>
      </c>
      <c r="I312" s="4">
        <f t="shared" si="16"/>
        <v>0</v>
      </c>
      <c r="J312" s="5" t="str">
        <f t="shared" si="17"/>
        <v>T1/2026</v>
      </c>
      <c r="K312" s="26">
        <v>41</v>
      </c>
    </row>
    <row r="313" spans="1:11" x14ac:dyDescent="0.25">
      <c r="A313" s="2">
        <v>311</v>
      </c>
      <c r="B313" s="20">
        <v>1699</v>
      </c>
      <c r="C313" s="21" t="s">
        <v>49</v>
      </c>
      <c r="D313" s="23" t="s">
        <v>176</v>
      </c>
      <c r="E313" s="22">
        <v>1.410000000000025</v>
      </c>
      <c r="F313" s="21">
        <v>46048</v>
      </c>
      <c r="G313" s="24">
        <v>46048</v>
      </c>
      <c r="H313" s="3">
        <f t="shared" si="15"/>
        <v>0</v>
      </c>
      <c r="I313" s="4">
        <f t="shared" si="16"/>
        <v>0</v>
      </c>
      <c r="J313" s="5" t="str">
        <f t="shared" si="17"/>
        <v>T1/2026</v>
      </c>
      <c r="K313" s="26">
        <v>41</v>
      </c>
    </row>
    <row r="314" spans="1:11" x14ac:dyDescent="0.25">
      <c r="A314" s="2">
        <v>312</v>
      </c>
      <c r="B314" s="20">
        <v>1705</v>
      </c>
      <c r="C314" s="21" t="s">
        <v>49</v>
      </c>
      <c r="D314" s="23" t="s">
        <v>176</v>
      </c>
      <c r="E314" s="22">
        <v>119.9800000000032</v>
      </c>
      <c r="F314" s="21">
        <v>46048</v>
      </c>
      <c r="G314" s="24">
        <v>46048</v>
      </c>
      <c r="H314" s="3">
        <f t="shared" si="15"/>
        <v>0</v>
      </c>
      <c r="I314" s="4">
        <f t="shared" si="16"/>
        <v>0</v>
      </c>
      <c r="J314" s="5" t="str">
        <f t="shared" si="17"/>
        <v>T1/2026</v>
      </c>
      <c r="K314" s="26">
        <v>41</v>
      </c>
    </row>
    <row r="315" spans="1:11" x14ac:dyDescent="0.25">
      <c r="A315" s="2">
        <v>313</v>
      </c>
      <c r="B315" s="20">
        <v>1700</v>
      </c>
      <c r="C315" s="21" t="s">
        <v>49</v>
      </c>
      <c r="D315" s="23" t="s">
        <v>176</v>
      </c>
      <c r="E315" s="22">
        <v>1.410000000000025</v>
      </c>
      <c r="F315" s="21">
        <v>46048</v>
      </c>
      <c r="G315" s="24">
        <v>46048</v>
      </c>
      <c r="H315" s="3">
        <f t="shared" si="15"/>
        <v>0</v>
      </c>
      <c r="I315" s="4">
        <f t="shared" si="16"/>
        <v>0</v>
      </c>
      <c r="J315" s="5" t="str">
        <f t="shared" si="17"/>
        <v>T1/2026</v>
      </c>
      <c r="K315" s="26">
        <v>41</v>
      </c>
    </row>
    <row r="316" spans="1:11" x14ac:dyDescent="0.25">
      <c r="A316" s="2">
        <v>314</v>
      </c>
      <c r="B316" s="20">
        <v>1797</v>
      </c>
      <c r="C316" s="21" t="s">
        <v>49</v>
      </c>
      <c r="D316" s="23" t="s">
        <v>176</v>
      </c>
      <c r="E316" s="22">
        <v>1.410000000000025</v>
      </c>
      <c r="F316" s="21">
        <v>46048</v>
      </c>
      <c r="G316" s="24">
        <v>46048</v>
      </c>
      <c r="H316" s="3">
        <f t="shared" si="15"/>
        <v>0</v>
      </c>
      <c r="I316" s="4">
        <f t="shared" si="16"/>
        <v>0</v>
      </c>
      <c r="J316" s="5" t="str">
        <f t="shared" si="17"/>
        <v>T1/2026</v>
      </c>
      <c r="K316" s="26">
        <v>41</v>
      </c>
    </row>
    <row r="317" spans="1:11" x14ac:dyDescent="0.25">
      <c r="A317" s="2">
        <v>315</v>
      </c>
      <c r="B317" s="20">
        <v>1804</v>
      </c>
      <c r="C317" s="21" t="s">
        <v>49</v>
      </c>
      <c r="D317" s="23" t="s">
        <v>176</v>
      </c>
      <c r="E317" s="22">
        <v>96.639999999999418</v>
      </c>
      <c r="F317" s="21">
        <v>46048</v>
      </c>
      <c r="G317" s="24">
        <v>46048</v>
      </c>
      <c r="H317" s="3">
        <f t="shared" si="15"/>
        <v>0</v>
      </c>
      <c r="I317" s="4">
        <f t="shared" si="16"/>
        <v>0</v>
      </c>
      <c r="J317" s="5" t="str">
        <f t="shared" si="17"/>
        <v>T1/2026</v>
      </c>
      <c r="K317" s="26">
        <v>41</v>
      </c>
    </row>
    <row r="318" spans="1:11" x14ac:dyDescent="0.25">
      <c r="A318" s="2">
        <v>316</v>
      </c>
      <c r="B318" s="20">
        <v>1798</v>
      </c>
      <c r="C318" s="21" t="s">
        <v>49</v>
      </c>
      <c r="D318" s="23" t="s">
        <v>176</v>
      </c>
      <c r="E318" s="22">
        <v>27.279999999999745</v>
      </c>
      <c r="F318" s="21">
        <v>46048</v>
      </c>
      <c r="G318" s="24">
        <v>46048</v>
      </c>
      <c r="H318" s="3">
        <f t="shared" si="15"/>
        <v>0</v>
      </c>
      <c r="I318" s="4">
        <f t="shared" si="16"/>
        <v>0</v>
      </c>
      <c r="J318" s="5" t="str">
        <f t="shared" si="17"/>
        <v>T1/2026</v>
      </c>
      <c r="K318" s="26">
        <v>41</v>
      </c>
    </row>
    <row r="319" spans="1:11" x14ac:dyDescent="0.25">
      <c r="A319" s="2">
        <v>317</v>
      </c>
      <c r="B319" s="20">
        <v>1794</v>
      </c>
      <c r="C319" s="21" t="s">
        <v>49</v>
      </c>
      <c r="D319" s="23" t="s">
        <v>176</v>
      </c>
      <c r="E319" s="22">
        <v>0.96999999999999886</v>
      </c>
      <c r="F319" s="21">
        <v>46048</v>
      </c>
      <c r="G319" s="24">
        <v>46048</v>
      </c>
      <c r="H319" s="3">
        <f t="shared" si="15"/>
        <v>0</v>
      </c>
      <c r="I319" s="4">
        <f t="shared" si="16"/>
        <v>0</v>
      </c>
      <c r="J319" s="5" t="str">
        <f t="shared" si="17"/>
        <v>T1/2026</v>
      </c>
      <c r="K319" s="26">
        <v>41</v>
      </c>
    </row>
    <row r="320" spans="1:11" x14ac:dyDescent="0.25">
      <c r="A320" s="2">
        <v>318</v>
      </c>
      <c r="B320" s="20">
        <v>1803</v>
      </c>
      <c r="C320" s="21" t="s">
        <v>49</v>
      </c>
      <c r="D320" s="23" t="s">
        <v>176</v>
      </c>
      <c r="E320" s="22">
        <v>106.13999999999942</v>
      </c>
      <c r="F320" s="21">
        <v>46048</v>
      </c>
      <c r="G320" s="24">
        <v>46048</v>
      </c>
      <c r="H320" s="3">
        <f t="shared" si="15"/>
        <v>0</v>
      </c>
      <c r="I320" s="4">
        <f t="shared" si="16"/>
        <v>0</v>
      </c>
      <c r="J320" s="5" t="str">
        <f t="shared" si="17"/>
        <v>T1/2026</v>
      </c>
      <c r="K320" s="26">
        <v>41</v>
      </c>
    </row>
    <row r="321" spans="1:11" x14ac:dyDescent="0.25">
      <c r="A321" s="2">
        <v>319</v>
      </c>
      <c r="B321" s="20">
        <v>1793</v>
      </c>
      <c r="C321" s="21" t="s">
        <v>49</v>
      </c>
      <c r="D321" s="23" t="s">
        <v>176</v>
      </c>
      <c r="E321" s="22">
        <v>2.0099999999999909</v>
      </c>
      <c r="F321" s="21">
        <v>46048</v>
      </c>
      <c r="G321" s="24">
        <v>46048</v>
      </c>
      <c r="H321" s="3">
        <f t="shared" si="15"/>
        <v>0</v>
      </c>
      <c r="I321" s="4">
        <f t="shared" si="16"/>
        <v>0</v>
      </c>
      <c r="J321" s="5" t="str">
        <f t="shared" si="17"/>
        <v>T1/2026</v>
      </c>
      <c r="K321" s="26">
        <v>41</v>
      </c>
    </row>
    <row r="322" spans="1:11" x14ac:dyDescent="0.25">
      <c r="A322" s="2">
        <v>320</v>
      </c>
      <c r="B322" s="20">
        <v>1792</v>
      </c>
      <c r="C322" s="21" t="s">
        <v>49</v>
      </c>
      <c r="D322" s="23" t="s">
        <v>176</v>
      </c>
      <c r="E322" s="22">
        <v>1.410000000000025</v>
      </c>
      <c r="F322" s="21">
        <v>46048</v>
      </c>
      <c r="G322" s="24">
        <v>46048</v>
      </c>
      <c r="H322" s="3">
        <f t="shared" si="15"/>
        <v>0</v>
      </c>
      <c r="I322" s="4">
        <f t="shared" si="16"/>
        <v>0</v>
      </c>
      <c r="J322" s="5" t="str">
        <f t="shared" si="17"/>
        <v>T1/2026</v>
      </c>
      <c r="K322" s="26">
        <v>41</v>
      </c>
    </row>
    <row r="323" spans="1:11" x14ac:dyDescent="0.25">
      <c r="A323" s="2">
        <v>321</v>
      </c>
      <c r="B323" s="20">
        <v>1799</v>
      </c>
      <c r="C323" s="21" t="s">
        <v>49</v>
      </c>
      <c r="D323" s="23" t="s">
        <v>176</v>
      </c>
      <c r="E323" s="22">
        <v>135.95000000000073</v>
      </c>
      <c r="F323" s="21">
        <v>46048</v>
      </c>
      <c r="G323" s="24">
        <v>46048</v>
      </c>
      <c r="H323" s="3">
        <f t="shared" si="15"/>
        <v>0</v>
      </c>
      <c r="I323" s="4">
        <f t="shared" si="16"/>
        <v>0</v>
      </c>
      <c r="J323" s="5" t="str">
        <f t="shared" si="17"/>
        <v>T1/2026</v>
      </c>
      <c r="K323" s="26">
        <v>41</v>
      </c>
    </row>
    <row r="324" spans="1:11" x14ac:dyDescent="0.25">
      <c r="A324" s="2">
        <v>322</v>
      </c>
      <c r="B324" s="20">
        <v>1796</v>
      </c>
      <c r="C324" s="21" t="s">
        <v>49</v>
      </c>
      <c r="D324" s="23" t="s">
        <v>176</v>
      </c>
      <c r="E324" s="22">
        <v>2.82000000000005</v>
      </c>
      <c r="F324" s="21">
        <v>46048</v>
      </c>
      <c r="G324" s="24">
        <v>46048</v>
      </c>
      <c r="H324" s="3">
        <f t="shared" si="15"/>
        <v>0</v>
      </c>
      <c r="I324" s="4">
        <f t="shared" si="16"/>
        <v>0</v>
      </c>
      <c r="J324" s="5" t="str">
        <f t="shared" si="17"/>
        <v>T1/2026</v>
      </c>
      <c r="K324" s="26">
        <v>41</v>
      </c>
    </row>
    <row r="325" spans="1:11" x14ac:dyDescent="0.25">
      <c r="A325" s="2">
        <v>323</v>
      </c>
      <c r="B325" s="20">
        <v>2043</v>
      </c>
      <c r="C325" s="21" t="s">
        <v>49</v>
      </c>
      <c r="D325" s="23" t="s">
        <v>176</v>
      </c>
      <c r="E325" s="22">
        <v>1.410000000000025</v>
      </c>
      <c r="F325" s="21">
        <v>46048</v>
      </c>
      <c r="G325" s="24">
        <v>46048</v>
      </c>
      <c r="H325" s="3">
        <f t="shared" ref="H325:H388" si="18">IF(AND(G325&lt;&gt;"",F325&lt;&gt;""),G325-F325,"")</f>
        <v>0</v>
      </c>
      <c r="I325" s="4">
        <f t="shared" ref="I325:I388" si="19">IF(AND(E325&lt;&gt;"",H325&lt;&gt;""),E325*H325,"")</f>
        <v>0</v>
      </c>
      <c r="J325" s="5" t="str">
        <f t="shared" ref="J325:J388" si="20">IF(G325&lt;&gt;"","T"&amp;INT((MONTH(G325)-1)/3+1)&amp;"/"&amp;YEAR(G325),"")</f>
        <v>T1/2026</v>
      </c>
      <c r="K325" s="26">
        <v>41</v>
      </c>
    </row>
    <row r="326" spans="1:11" x14ac:dyDescent="0.25">
      <c r="A326" s="2">
        <v>324</v>
      </c>
      <c r="B326" s="20">
        <v>2045</v>
      </c>
      <c r="C326" s="21" t="s">
        <v>49</v>
      </c>
      <c r="D326" s="23" t="s">
        <v>176</v>
      </c>
      <c r="E326" s="22">
        <v>2.0099999999999909</v>
      </c>
      <c r="F326" s="21">
        <v>46048</v>
      </c>
      <c r="G326" s="24">
        <v>46048</v>
      </c>
      <c r="H326" s="3">
        <f t="shared" si="18"/>
        <v>0</v>
      </c>
      <c r="I326" s="4">
        <f t="shared" si="19"/>
        <v>0</v>
      </c>
      <c r="J326" s="5" t="str">
        <f t="shared" si="20"/>
        <v>T1/2026</v>
      </c>
      <c r="K326" s="26">
        <v>41</v>
      </c>
    </row>
    <row r="327" spans="1:11" x14ac:dyDescent="0.25">
      <c r="A327" s="2">
        <v>325</v>
      </c>
      <c r="B327" s="20">
        <v>2044</v>
      </c>
      <c r="C327" s="21" t="s">
        <v>49</v>
      </c>
      <c r="D327" s="23" t="s">
        <v>176</v>
      </c>
      <c r="E327" s="22">
        <v>0.96999999999999886</v>
      </c>
      <c r="F327" s="21">
        <v>46048</v>
      </c>
      <c r="G327" s="24">
        <v>46048</v>
      </c>
      <c r="H327" s="3">
        <f t="shared" si="18"/>
        <v>0</v>
      </c>
      <c r="I327" s="4">
        <f t="shared" si="19"/>
        <v>0</v>
      </c>
      <c r="J327" s="5" t="str">
        <f t="shared" si="20"/>
        <v>T1/2026</v>
      </c>
      <c r="K327" s="26">
        <v>41</v>
      </c>
    </row>
    <row r="328" spans="1:11" x14ac:dyDescent="0.25">
      <c r="A328" s="2">
        <v>326</v>
      </c>
      <c r="B328" s="20">
        <v>2042</v>
      </c>
      <c r="C328" s="21" t="s">
        <v>49</v>
      </c>
      <c r="D328" s="23" t="s">
        <v>176</v>
      </c>
      <c r="E328" s="22">
        <v>5.8700000000001182</v>
      </c>
      <c r="F328" s="21">
        <v>46048</v>
      </c>
      <c r="G328" s="24">
        <v>46048</v>
      </c>
      <c r="H328" s="3">
        <f t="shared" si="18"/>
        <v>0</v>
      </c>
      <c r="I328" s="4">
        <f t="shared" si="19"/>
        <v>0</v>
      </c>
      <c r="J328" s="5" t="str">
        <f t="shared" si="20"/>
        <v>T1/2026</v>
      </c>
      <c r="K328" s="26">
        <v>41</v>
      </c>
    </row>
    <row r="329" spans="1:11" x14ac:dyDescent="0.25">
      <c r="A329" s="2">
        <v>327</v>
      </c>
      <c r="B329" s="20">
        <v>2047</v>
      </c>
      <c r="C329" s="21" t="s">
        <v>49</v>
      </c>
      <c r="D329" s="23" t="s">
        <v>176</v>
      </c>
      <c r="E329" s="22">
        <v>140.77999999999884</v>
      </c>
      <c r="F329" s="21">
        <v>46048</v>
      </c>
      <c r="G329" s="24">
        <v>46048</v>
      </c>
      <c r="H329" s="3">
        <f t="shared" si="18"/>
        <v>0</v>
      </c>
      <c r="I329" s="4">
        <f t="shared" si="19"/>
        <v>0</v>
      </c>
      <c r="J329" s="5" t="str">
        <f t="shared" si="20"/>
        <v>T1/2026</v>
      </c>
      <c r="K329" s="26">
        <v>41</v>
      </c>
    </row>
    <row r="330" spans="1:11" x14ac:dyDescent="0.25">
      <c r="A330" s="2">
        <v>328</v>
      </c>
      <c r="B330" s="20">
        <v>2046</v>
      </c>
      <c r="C330" s="21" t="s">
        <v>49</v>
      </c>
      <c r="D330" s="23" t="s">
        <v>176</v>
      </c>
      <c r="E330" s="22">
        <v>36.43999999999869</v>
      </c>
      <c r="F330" s="21">
        <v>46048</v>
      </c>
      <c r="G330" s="24">
        <v>46048</v>
      </c>
      <c r="H330" s="3">
        <f t="shared" si="18"/>
        <v>0</v>
      </c>
      <c r="I330" s="4">
        <f t="shared" si="19"/>
        <v>0</v>
      </c>
      <c r="J330" s="5" t="str">
        <f t="shared" si="20"/>
        <v>T1/2026</v>
      </c>
      <c r="K330" s="26">
        <v>41</v>
      </c>
    </row>
    <row r="331" spans="1:11" x14ac:dyDescent="0.25">
      <c r="A331" s="2">
        <v>329</v>
      </c>
      <c r="B331" s="20">
        <v>2052</v>
      </c>
      <c r="C331" s="21" t="s">
        <v>49</v>
      </c>
      <c r="D331" s="23" t="s">
        <v>176</v>
      </c>
      <c r="E331" s="22">
        <v>112.54000000000087</v>
      </c>
      <c r="F331" s="21">
        <v>46048</v>
      </c>
      <c r="G331" s="24">
        <v>46048</v>
      </c>
      <c r="H331" s="3">
        <f t="shared" si="18"/>
        <v>0</v>
      </c>
      <c r="I331" s="4">
        <f t="shared" si="19"/>
        <v>0</v>
      </c>
      <c r="J331" s="5" t="str">
        <f t="shared" si="20"/>
        <v>T1/2026</v>
      </c>
      <c r="K331" s="26">
        <v>41</v>
      </c>
    </row>
    <row r="332" spans="1:11" x14ac:dyDescent="0.25">
      <c r="A332" s="2">
        <v>330</v>
      </c>
      <c r="B332" s="20">
        <v>2051</v>
      </c>
      <c r="C332" s="21" t="s">
        <v>49</v>
      </c>
      <c r="D332" s="23" t="s">
        <v>176</v>
      </c>
      <c r="E332" s="22">
        <v>96.25</v>
      </c>
      <c r="F332" s="21">
        <v>46048</v>
      </c>
      <c r="G332" s="24">
        <v>46048</v>
      </c>
      <c r="H332" s="3">
        <f t="shared" si="18"/>
        <v>0</v>
      </c>
      <c r="I332" s="4">
        <f t="shared" si="19"/>
        <v>0</v>
      </c>
      <c r="J332" s="5" t="str">
        <f t="shared" si="20"/>
        <v>T1/2026</v>
      </c>
      <c r="K332" s="26">
        <v>41</v>
      </c>
    </row>
    <row r="333" spans="1:11" x14ac:dyDescent="0.25">
      <c r="A333" s="2">
        <v>331</v>
      </c>
      <c r="B333" s="20">
        <v>2444</v>
      </c>
      <c r="C333" s="21" t="s">
        <v>49</v>
      </c>
      <c r="D333" s="23" t="s">
        <v>176</v>
      </c>
      <c r="E333" s="22">
        <v>1.410000000000025</v>
      </c>
      <c r="F333" s="21">
        <v>46048</v>
      </c>
      <c r="G333" s="24">
        <v>46048</v>
      </c>
      <c r="H333" s="3">
        <f t="shared" si="18"/>
        <v>0</v>
      </c>
      <c r="I333" s="4">
        <f t="shared" si="19"/>
        <v>0</v>
      </c>
      <c r="J333" s="5" t="str">
        <f t="shared" si="20"/>
        <v>T1/2026</v>
      </c>
      <c r="K333" s="26">
        <v>41</v>
      </c>
    </row>
    <row r="334" spans="1:11" x14ac:dyDescent="0.25">
      <c r="A334" s="2">
        <v>332</v>
      </c>
      <c r="B334" s="20">
        <v>2445</v>
      </c>
      <c r="C334" s="21" t="s">
        <v>49</v>
      </c>
      <c r="D334" s="23" t="s">
        <v>176</v>
      </c>
      <c r="E334" s="22">
        <v>2.0099999999999909</v>
      </c>
      <c r="F334" s="21">
        <v>46048</v>
      </c>
      <c r="G334" s="24">
        <v>46048</v>
      </c>
      <c r="H334" s="3">
        <f t="shared" si="18"/>
        <v>0</v>
      </c>
      <c r="I334" s="4">
        <f t="shared" si="19"/>
        <v>0</v>
      </c>
      <c r="J334" s="5" t="str">
        <f t="shared" si="20"/>
        <v>T1/2026</v>
      </c>
      <c r="K334" s="26">
        <v>41</v>
      </c>
    </row>
    <row r="335" spans="1:11" x14ac:dyDescent="0.25">
      <c r="A335" s="2">
        <v>333</v>
      </c>
      <c r="B335" s="20">
        <v>2446</v>
      </c>
      <c r="C335" s="21" t="s">
        <v>49</v>
      </c>
      <c r="D335" s="23" t="s">
        <v>176</v>
      </c>
      <c r="E335" s="22">
        <v>2.0099999999999909</v>
      </c>
      <c r="F335" s="21">
        <v>46048</v>
      </c>
      <c r="G335" s="24">
        <v>46048</v>
      </c>
      <c r="H335" s="3">
        <f t="shared" si="18"/>
        <v>0</v>
      </c>
      <c r="I335" s="4">
        <f t="shared" si="19"/>
        <v>0</v>
      </c>
      <c r="J335" s="5" t="str">
        <f t="shared" si="20"/>
        <v>T1/2026</v>
      </c>
      <c r="K335" s="26">
        <v>41</v>
      </c>
    </row>
    <row r="336" spans="1:11" x14ac:dyDescent="0.25">
      <c r="A336" s="2">
        <v>334</v>
      </c>
      <c r="B336" s="20">
        <v>2448</v>
      </c>
      <c r="C336" s="21" t="s">
        <v>49</v>
      </c>
      <c r="D336" s="23" t="s">
        <v>176</v>
      </c>
      <c r="E336" s="22">
        <v>94.43999999999869</v>
      </c>
      <c r="F336" s="21">
        <v>46048</v>
      </c>
      <c r="G336" s="24">
        <v>46048</v>
      </c>
      <c r="H336" s="3">
        <f t="shared" si="18"/>
        <v>0</v>
      </c>
      <c r="I336" s="4">
        <f t="shared" si="19"/>
        <v>0</v>
      </c>
      <c r="J336" s="5" t="str">
        <f t="shared" si="20"/>
        <v>T1/2026</v>
      </c>
      <c r="K336" s="26">
        <v>41</v>
      </c>
    </row>
    <row r="337" spans="1:11" x14ac:dyDescent="0.25">
      <c r="A337" s="2">
        <v>335</v>
      </c>
      <c r="B337" s="20">
        <v>2447</v>
      </c>
      <c r="C337" s="21" t="s">
        <v>49</v>
      </c>
      <c r="D337" s="23" t="s">
        <v>176</v>
      </c>
      <c r="E337" s="22">
        <v>59.18999999999869</v>
      </c>
      <c r="F337" s="21">
        <v>46048</v>
      </c>
      <c r="G337" s="24">
        <v>46048</v>
      </c>
      <c r="H337" s="3">
        <f t="shared" si="18"/>
        <v>0</v>
      </c>
      <c r="I337" s="4">
        <f t="shared" si="19"/>
        <v>0</v>
      </c>
      <c r="J337" s="5" t="str">
        <f t="shared" si="20"/>
        <v>T1/2026</v>
      </c>
      <c r="K337" s="26">
        <v>41</v>
      </c>
    </row>
    <row r="338" spans="1:11" x14ac:dyDescent="0.25">
      <c r="A338" s="2">
        <v>336</v>
      </c>
      <c r="B338" s="20">
        <v>2441</v>
      </c>
      <c r="C338" s="21" t="s">
        <v>49</v>
      </c>
      <c r="D338" s="23" t="s">
        <v>176</v>
      </c>
      <c r="E338" s="22">
        <v>7.25</v>
      </c>
      <c r="F338" s="21">
        <v>46048</v>
      </c>
      <c r="G338" s="24">
        <v>46048</v>
      </c>
      <c r="H338" s="3">
        <f t="shared" si="18"/>
        <v>0</v>
      </c>
      <c r="I338" s="4">
        <f t="shared" si="19"/>
        <v>0</v>
      </c>
      <c r="J338" s="5" t="str">
        <f t="shared" si="20"/>
        <v>T1/2026</v>
      </c>
      <c r="K338" s="26">
        <v>41</v>
      </c>
    </row>
    <row r="339" spans="1:11" x14ac:dyDescent="0.25">
      <c r="A339" s="2">
        <v>337</v>
      </c>
      <c r="B339" s="20">
        <v>2443</v>
      </c>
      <c r="C339" s="21" t="s">
        <v>49</v>
      </c>
      <c r="D339" s="23" t="s">
        <v>176</v>
      </c>
      <c r="E339" s="22">
        <v>1.9800000000000182</v>
      </c>
      <c r="F339" s="21">
        <v>46048</v>
      </c>
      <c r="G339" s="24">
        <v>46048</v>
      </c>
      <c r="H339" s="3">
        <f t="shared" si="18"/>
        <v>0</v>
      </c>
      <c r="I339" s="4">
        <f t="shared" si="19"/>
        <v>0</v>
      </c>
      <c r="J339" s="5" t="str">
        <f t="shared" si="20"/>
        <v>T1/2026</v>
      </c>
      <c r="K339" s="26">
        <v>41</v>
      </c>
    </row>
    <row r="340" spans="1:11" x14ac:dyDescent="0.25">
      <c r="A340" s="2">
        <v>338</v>
      </c>
      <c r="B340" s="20">
        <v>2442</v>
      </c>
      <c r="C340" s="21" t="s">
        <v>49</v>
      </c>
      <c r="D340" s="23" t="s">
        <v>176</v>
      </c>
      <c r="E340" s="22">
        <v>138.81000000000131</v>
      </c>
      <c r="F340" s="21">
        <v>46048</v>
      </c>
      <c r="G340" s="24">
        <v>46048</v>
      </c>
      <c r="H340" s="3">
        <f t="shared" si="18"/>
        <v>0</v>
      </c>
      <c r="I340" s="4">
        <f t="shared" si="19"/>
        <v>0</v>
      </c>
      <c r="J340" s="5" t="str">
        <f t="shared" si="20"/>
        <v>T1/2026</v>
      </c>
      <c r="K340" s="26">
        <v>41</v>
      </c>
    </row>
    <row r="341" spans="1:11" x14ac:dyDescent="0.25">
      <c r="A341" s="2">
        <v>339</v>
      </c>
      <c r="B341" s="20">
        <v>2449</v>
      </c>
      <c r="C341" s="21" t="s">
        <v>49</v>
      </c>
      <c r="D341" s="23" t="s">
        <v>176</v>
      </c>
      <c r="E341" s="22">
        <v>112.09000000000378</v>
      </c>
      <c r="F341" s="21">
        <v>46048</v>
      </c>
      <c r="G341" s="24">
        <v>46048</v>
      </c>
      <c r="H341" s="3">
        <f t="shared" si="18"/>
        <v>0</v>
      </c>
      <c r="I341" s="4">
        <f t="shared" si="19"/>
        <v>0</v>
      </c>
      <c r="J341" s="5" t="str">
        <f t="shared" si="20"/>
        <v>T1/2026</v>
      </c>
      <c r="K341" s="26">
        <v>41</v>
      </c>
    </row>
    <row r="342" spans="1:11" x14ac:dyDescent="0.25">
      <c r="A342" s="2">
        <v>340</v>
      </c>
      <c r="B342" s="20">
        <v>2788</v>
      </c>
      <c r="C342" s="21" t="s">
        <v>49</v>
      </c>
      <c r="D342" s="23" t="s">
        <v>176</v>
      </c>
      <c r="E342" s="22">
        <v>109.96999999999753</v>
      </c>
      <c r="F342" s="21">
        <v>46048</v>
      </c>
      <c r="G342" s="24">
        <v>46048</v>
      </c>
      <c r="H342" s="3">
        <f t="shared" si="18"/>
        <v>0</v>
      </c>
      <c r="I342" s="4">
        <f t="shared" si="19"/>
        <v>0</v>
      </c>
      <c r="J342" s="5" t="str">
        <f t="shared" si="20"/>
        <v>T1/2026</v>
      </c>
      <c r="K342" s="26">
        <v>41</v>
      </c>
    </row>
    <row r="343" spans="1:11" x14ac:dyDescent="0.25">
      <c r="A343" s="2">
        <v>341</v>
      </c>
      <c r="B343" s="20">
        <v>2762</v>
      </c>
      <c r="C343" s="21" t="s">
        <v>49</v>
      </c>
      <c r="D343" s="23" t="s">
        <v>176</v>
      </c>
      <c r="E343" s="22">
        <v>26.679999999999382</v>
      </c>
      <c r="F343" s="21">
        <v>46048</v>
      </c>
      <c r="G343" s="24">
        <v>46048</v>
      </c>
      <c r="H343" s="3">
        <f t="shared" si="18"/>
        <v>0</v>
      </c>
      <c r="I343" s="4">
        <f t="shared" si="19"/>
        <v>0</v>
      </c>
      <c r="J343" s="5" t="str">
        <f t="shared" si="20"/>
        <v>T1/2026</v>
      </c>
      <c r="K343" s="26">
        <v>41</v>
      </c>
    </row>
    <row r="344" spans="1:11" x14ac:dyDescent="0.25">
      <c r="A344" s="2">
        <v>342</v>
      </c>
      <c r="B344" s="20">
        <v>2735</v>
      </c>
      <c r="C344" s="21" t="s">
        <v>49</v>
      </c>
      <c r="D344" s="23" t="s">
        <v>176</v>
      </c>
      <c r="E344" s="22">
        <v>153.54999999999927</v>
      </c>
      <c r="F344" s="21">
        <v>46048</v>
      </c>
      <c r="G344" s="24">
        <v>46048</v>
      </c>
      <c r="H344" s="3">
        <f t="shared" si="18"/>
        <v>0</v>
      </c>
      <c r="I344" s="4">
        <f t="shared" si="19"/>
        <v>0</v>
      </c>
      <c r="J344" s="5" t="str">
        <f t="shared" si="20"/>
        <v>T1/2026</v>
      </c>
      <c r="K344" s="26">
        <v>41</v>
      </c>
    </row>
    <row r="345" spans="1:11" x14ac:dyDescent="0.25">
      <c r="A345" s="2">
        <v>343</v>
      </c>
      <c r="B345" s="20">
        <v>2746</v>
      </c>
      <c r="C345" s="21" t="s">
        <v>49</v>
      </c>
      <c r="D345" s="23" t="s">
        <v>176</v>
      </c>
      <c r="E345" s="22">
        <v>1.410000000000025</v>
      </c>
      <c r="F345" s="21">
        <v>46048</v>
      </c>
      <c r="G345" s="24">
        <v>46048</v>
      </c>
      <c r="H345" s="3">
        <f t="shared" si="18"/>
        <v>0</v>
      </c>
      <c r="I345" s="4">
        <f t="shared" si="19"/>
        <v>0</v>
      </c>
      <c r="J345" s="5" t="str">
        <f t="shared" si="20"/>
        <v>T1/2026</v>
      </c>
      <c r="K345" s="26">
        <v>41</v>
      </c>
    </row>
    <row r="346" spans="1:11" x14ac:dyDescent="0.25">
      <c r="A346" s="2">
        <v>344</v>
      </c>
      <c r="B346" s="20">
        <v>2753</v>
      </c>
      <c r="C346" s="21" t="s">
        <v>49</v>
      </c>
      <c r="D346" s="23" t="s">
        <v>176</v>
      </c>
      <c r="E346" s="22">
        <v>21.5600000000004</v>
      </c>
      <c r="F346" s="21">
        <v>46048</v>
      </c>
      <c r="G346" s="24">
        <v>46048</v>
      </c>
      <c r="H346" s="3">
        <f t="shared" si="18"/>
        <v>0</v>
      </c>
      <c r="I346" s="4">
        <f t="shared" si="19"/>
        <v>0</v>
      </c>
      <c r="J346" s="5" t="str">
        <f t="shared" si="20"/>
        <v>T1/2026</v>
      </c>
      <c r="K346" s="26">
        <v>41</v>
      </c>
    </row>
    <row r="347" spans="1:11" x14ac:dyDescent="0.25">
      <c r="A347" s="2">
        <v>345</v>
      </c>
      <c r="B347" s="20">
        <v>2787</v>
      </c>
      <c r="C347" s="21" t="s">
        <v>49</v>
      </c>
      <c r="D347" s="23" t="s">
        <v>176</v>
      </c>
      <c r="E347" s="22">
        <v>106.54000000000087</v>
      </c>
      <c r="F347" s="21">
        <v>46048</v>
      </c>
      <c r="G347" s="24">
        <v>46048</v>
      </c>
      <c r="H347" s="3">
        <f t="shared" si="18"/>
        <v>0</v>
      </c>
      <c r="I347" s="4">
        <f t="shared" si="19"/>
        <v>0</v>
      </c>
      <c r="J347" s="5" t="str">
        <f t="shared" si="20"/>
        <v>T1/2026</v>
      </c>
      <c r="K347" s="26">
        <v>41</v>
      </c>
    </row>
    <row r="348" spans="1:11" x14ac:dyDescent="0.25">
      <c r="A348" s="2">
        <v>346</v>
      </c>
      <c r="B348" s="20">
        <v>2738</v>
      </c>
      <c r="C348" s="21" t="s">
        <v>49</v>
      </c>
      <c r="D348" s="23" t="s">
        <v>176</v>
      </c>
      <c r="E348" s="22">
        <v>1.410000000000025</v>
      </c>
      <c r="F348" s="21">
        <v>46048</v>
      </c>
      <c r="G348" s="24">
        <v>46048</v>
      </c>
      <c r="H348" s="3">
        <f t="shared" si="18"/>
        <v>0</v>
      </c>
      <c r="I348" s="4">
        <f t="shared" si="19"/>
        <v>0</v>
      </c>
      <c r="J348" s="5" t="str">
        <f t="shared" si="20"/>
        <v>T1/2026</v>
      </c>
      <c r="K348" s="26">
        <v>41</v>
      </c>
    </row>
    <row r="349" spans="1:11" x14ac:dyDescent="0.25">
      <c r="A349" s="2">
        <v>347</v>
      </c>
      <c r="B349" s="20">
        <v>3007</v>
      </c>
      <c r="C349" s="21" t="s">
        <v>49</v>
      </c>
      <c r="D349" s="23" t="s">
        <v>176</v>
      </c>
      <c r="E349" s="22">
        <v>126.85999999999694</v>
      </c>
      <c r="F349" s="21">
        <v>46048</v>
      </c>
      <c r="G349" s="24">
        <v>46048</v>
      </c>
      <c r="H349" s="3">
        <f t="shared" si="18"/>
        <v>0</v>
      </c>
      <c r="I349" s="4">
        <f t="shared" si="19"/>
        <v>0</v>
      </c>
      <c r="J349" s="5" t="str">
        <f t="shared" si="20"/>
        <v>T1/2026</v>
      </c>
      <c r="K349" s="26">
        <v>41</v>
      </c>
    </row>
    <row r="350" spans="1:11" x14ac:dyDescent="0.25">
      <c r="A350" s="2">
        <v>348</v>
      </c>
      <c r="B350" s="20">
        <v>3006</v>
      </c>
      <c r="C350" s="21" t="s">
        <v>49</v>
      </c>
      <c r="D350" s="23" t="s">
        <v>176</v>
      </c>
      <c r="E350" s="22">
        <v>109.91999999999825</v>
      </c>
      <c r="F350" s="21">
        <v>46048</v>
      </c>
      <c r="G350" s="24">
        <v>46048</v>
      </c>
      <c r="H350" s="3">
        <f t="shared" si="18"/>
        <v>0</v>
      </c>
      <c r="I350" s="4">
        <f t="shared" si="19"/>
        <v>0</v>
      </c>
      <c r="J350" s="5" t="str">
        <f t="shared" si="20"/>
        <v>T1/2026</v>
      </c>
      <c r="K350" s="26">
        <v>41</v>
      </c>
    </row>
    <row r="351" spans="1:11" x14ac:dyDescent="0.25">
      <c r="A351" s="2">
        <v>349</v>
      </c>
      <c r="B351" s="20">
        <v>3001</v>
      </c>
      <c r="C351" s="21" t="s">
        <v>49</v>
      </c>
      <c r="D351" s="23" t="s">
        <v>176</v>
      </c>
      <c r="E351" s="22">
        <v>45.140000000001237</v>
      </c>
      <c r="F351" s="21">
        <v>46048</v>
      </c>
      <c r="G351" s="24">
        <v>46048</v>
      </c>
      <c r="H351" s="3">
        <f t="shared" si="18"/>
        <v>0</v>
      </c>
      <c r="I351" s="4">
        <f t="shared" si="19"/>
        <v>0</v>
      </c>
      <c r="J351" s="5" t="str">
        <f t="shared" si="20"/>
        <v>T1/2026</v>
      </c>
      <c r="K351" s="26">
        <v>41</v>
      </c>
    </row>
    <row r="352" spans="1:11" x14ac:dyDescent="0.25">
      <c r="A352" s="2">
        <v>350</v>
      </c>
      <c r="B352" s="20">
        <v>2997</v>
      </c>
      <c r="C352" s="21" t="s">
        <v>49</v>
      </c>
      <c r="D352" s="23" t="s">
        <v>176</v>
      </c>
      <c r="E352" s="22">
        <v>1.410000000000025</v>
      </c>
      <c r="F352" s="21">
        <v>46048</v>
      </c>
      <c r="G352" s="24">
        <v>46048</v>
      </c>
      <c r="H352" s="3">
        <f t="shared" si="18"/>
        <v>0</v>
      </c>
      <c r="I352" s="4">
        <f t="shared" si="19"/>
        <v>0</v>
      </c>
      <c r="J352" s="5" t="str">
        <f t="shared" si="20"/>
        <v>T1/2026</v>
      </c>
      <c r="K352" s="26">
        <v>41</v>
      </c>
    </row>
    <row r="353" spans="1:11" x14ac:dyDescent="0.25">
      <c r="A353" s="2">
        <v>351</v>
      </c>
      <c r="B353" s="20">
        <v>3000</v>
      </c>
      <c r="C353" s="21" t="s">
        <v>49</v>
      </c>
      <c r="D353" s="23" t="s">
        <v>176</v>
      </c>
      <c r="E353" s="22">
        <v>141.88999999999942</v>
      </c>
      <c r="F353" s="21">
        <v>46048</v>
      </c>
      <c r="G353" s="24">
        <v>46048</v>
      </c>
      <c r="H353" s="3">
        <f t="shared" si="18"/>
        <v>0</v>
      </c>
      <c r="I353" s="4">
        <f t="shared" si="19"/>
        <v>0</v>
      </c>
      <c r="J353" s="5" t="str">
        <f t="shared" si="20"/>
        <v>T1/2026</v>
      </c>
      <c r="K353" s="26">
        <v>41</v>
      </c>
    </row>
    <row r="354" spans="1:11" x14ac:dyDescent="0.25">
      <c r="A354" s="2">
        <v>352</v>
      </c>
      <c r="B354" s="20">
        <v>2998</v>
      </c>
      <c r="C354" s="21" t="s">
        <v>49</v>
      </c>
      <c r="D354" s="23" t="s">
        <v>176</v>
      </c>
      <c r="E354" s="22">
        <v>1.410000000000025</v>
      </c>
      <c r="F354" s="21">
        <v>46048</v>
      </c>
      <c r="G354" s="24">
        <v>46048</v>
      </c>
      <c r="H354" s="3">
        <f t="shared" si="18"/>
        <v>0</v>
      </c>
      <c r="I354" s="4">
        <f t="shared" si="19"/>
        <v>0</v>
      </c>
      <c r="J354" s="5" t="str">
        <f t="shared" si="20"/>
        <v>T1/2026</v>
      </c>
      <c r="K354" s="26">
        <v>41</v>
      </c>
    </row>
    <row r="355" spans="1:11" x14ac:dyDescent="0.25">
      <c r="A355" s="2">
        <v>353</v>
      </c>
      <c r="B355" s="20">
        <v>2999</v>
      </c>
      <c r="C355" s="21" t="s">
        <v>49</v>
      </c>
      <c r="D355" s="23" t="s">
        <v>176</v>
      </c>
      <c r="E355" s="22">
        <v>17.309999999999945</v>
      </c>
      <c r="F355" s="21">
        <v>46048</v>
      </c>
      <c r="G355" s="24">
        <v>46048</v>
      </c>
      <c r="H355" s="3">
        <f t="shared" si="18"/>
        <v>0</v>
      </c>
      <c r="I355" s="4">
        <f t="shared" si="19"/>
        <v>0</v>
      </c>
      <c r="J355" s="5" t="str">
        <f t="shared" si="20"/>
        <v>T1/2026</v>
      </c>
      <c r="K355" s="26">
        <v>41</v>
      </c>
    </row>
    <row r="356" spans="1:11" x14ac:dyDescent="0.25">
      <c r="A356" s="2">
        <v>354</v>
      </c>
      <c r="B356" s="20">
        <v>3441</v>
      </c>
      <c r="C356" s="21" t="s">
        <v>49</v>
      </c>
      <c r="D356" s="23" t="s">
        <v>176</v>
      </c>
      <c r="E356" s="22">
        <v>1.410000000000025</v>
      </c>
      <c r="F356" s="21">
        <v>46048</v>
      </c>
      <c r="G356" s="24">
        <v>46048</v>
      </c>
      <c r="H356" s="3">
        <f t="shared" si="18"/>
        <v>0</v>
      </c>
      <c r="I356" s="4">
        <f t="shared" si="19"/>
        <v>0</v>
      </c>
      <c r="J356" s="5" t="str">
        <f t="shared" si="20"/>
        <v>T1/2026</v>
      </c>
      <c r="K356" s="26">
        <v>41</v>
      </c>
    </row>
    <row r="357" spans="1:11" x14ac:dyDescent="0.25">
      <c r="A357" s="2">
        <v>355</v>
      </c>
      <c r="B357" s="20">
        <v>3450</v>
      </c>
      <c r="C357" s="21" t="s">
        <v>49</v>
      </c>
      <c r="D357" s="23" t="s">
        <v>176</v>
      </c>
      <c r="E357" s="22">
        <v>148.98999999999796</v>
      </c>
      <c r="F357" s="21">
        <v>46048</v>
      </c>
      <c r="G357" s="24">
        <v>46048</v>
      </c>
      <c r="H357" s="3">
        <f t="shared" si="18"/>
        <v>0</v>
      </c>
      <c r="I357" s="4">
        <f t="shared" si="19"/>
        <v>0</v>
      </c>
      <c r="J357" s="5" t="str">
        <f t="shared" si="20"/>
        <v>T1/2026</v>
      </c>
      <c r="K357" s="26">
        <v>41</v>
      </c>
    </row>
    <row r="358" spans="1:11" x14ac:dyDescent="0.25">
      <c r="A358" s="2">
        <v>356</v>
      </c>
      <c r="B358" s="20">
        <v>3439</v>
      </c>
      <c r="C358" s="21" t="s">
        <v>49</v>
      </c>
      <c r="D358" s="23" t="s">
        <v>176</v>
      </c>
      <c r="E358" s="22">
        <v>17.309999999999945</v>
      </c>
      <c r="F358" s="21">
        <v>46048</v>
      </c>
      <c r="G358" s="24">
        <v>46048</v>
      </c>
      <c r="H358" s="3">
        <f t="shared" si="18"/>
        <v>0</v>
      </c>
      <c r="I358" s="4">
        <f t="shared" si="19"/>
        <v>0</v>
      </c>
      <c r="J358" s="5" t="str">
        <f t="shared" si="20"/>
        <v>T1/2026</v>
      </c>
      <c r="K358" s="26">
        <v>41</v>
      </c>
    </row>
    <row r="359" spans="1:11" x14ac:dyDescent="0.25">
      <c r="A359" s="2">
        <v>357</v>
      </c>
      <c r="B359" s="20">
        <v>3442</v>
      </c>
      <c r="C359" s="21" t="s">
        <v>49</v>
      </c>
      <c r="D359" s="23" t="s">
        <v>176</v>
      </c>
      <c r="E359" s="22">
        <v>40.529999999999745</v>
      </c>
      <c r="F359" s="21">
        <v>46048</v>
      </c>
      <c r="G359" s="24">
        <v>46048</v>
      </c>
      <c r="H359" s="3">
        <f t="shared" si="18"/>
        <v>0</v>
      </c>
      <c r="I359" s="4">
        <f t="shared" si="19"/>
        <v>0</v>
      </c>
      <c r="J359" s="5" t="str">
        <f t="shared" si="20"/>
        <v>T1/2026</v>
      </c>
      <c r="K359" s="26">
        <v>41</v>
      </c>
    </row>
    <row r="360" spans="1:11" x14ac:dyDescent="0.25">
      <c r="A360" s="2">
        <v>358</v>
      </c>
      <c r="B360" s="20">
        <v>3440</v>
      </c>
      <c r="C360" s="21" t="s">
        <v>49</v>
      </c>
      <c r="D360" s="23" t="s">
        <v>176</v>
      </c>
      <c r="E360" s="22">
        <v>1.410000000000025</v>
      </c>
      <c r="F360" s="21">
        <v>46048</v>
      </c>
      <c r="G360" s="24">
        <v>46048</v>
      </c>
      <c r="H360" s="3">
        <f t="shared" si="18"/>
        <v>0</v>
      </c>
      <c r="I360" s="4">
        <f t="shared" si="19"/>
        <v>0</v>
      </c>
      <c r="J360" s="5" t="str">
        <f t="shared" si="20"/>
        <v>T1/2026</v>
      </c>
      <c r="K360" s="26">
        <v>41</v>
      </c>
    </row>
    <row r="361" spans="1:11" x14ac:dyDescent="0.25">
      <c r="A361" s="2">
        <v>359</v>
      </c>
      <c r="B361" s="20">
        <v>3438</v>
      </c>
      <c r="C361" s="21" t="s">
        <v>49</v>
      </c>
      <c r="D361" s="23" t="s">
        <v>176</v>
      </c>
      <c r="E361" s="22">
        <v>137.29000000000087</v>
      </c>
      <c r="F361" s="21">
        <v>46048</v>
      </c>
      <c r="G361" s="24">
        <v>46048</v>
      </c>
      <c r="H361" s="3">
        <f t="shared" si="18"/>
        <v>0</v>
      </c>
      <c r="I361" s="4">
        <f t="shared" si="19"/>
        <v>0</v>
      </c>
      <c r="J361" s="5" t="str">
        <f t="shared" si="20"/>
        <v>T1/2026</v>
      </c>
      <c r="K361" s="26">
        <v>41</v>
      </c>
    </row>
    <row r="362" spans="1:11" x14ac:dyDescent="0.25">
      <c r="A362" s="2">
        <v>360</v>
      </c>
      <c r="B362" s="20">
        <v>3449</v>
      </c>
      <c r="C362" s="21" t="s">
        <v>49</v>
      </c>
      <c r="D362" s="23" t="s">
        <v>176</v>
      </c>
      <c r="E362" s="22">
        <v>132.22999999999956</v>
      </c>
      <c r="F362" s="21">
        <v>46048</v>
      </c>
      <c r="G362" s="24">
        <v>46048</v>
      </c>
      <c r="H362" s="3">
        <f t="shared" si="18"/>
        <v>0</v>
      </c>
      <c r="I362" s="4">
        <f t="shared" si="19"/>
        <v>0</v>
      </c>
      <c r="J362" s="5" t="str">
        <f t="shared" si="20"/>
        <v>T1/2026</v>
      </c>
      <c r="K362" s="26">
        <v>41</v>
      </c>
    </row>
    <row r="363" spans="1:11" x14ac:dyDescent="0.25">
      <c r="A363" s="2">
        <v>361</v>
      </c>
      <c r="B363" s="20">
        <v>223</v>
      </c>
      <c r="C363" s="21" t="s">
        <v>49</v>
      </c>
      <c r="D363" s="23" t="s">
        <v>176</v>
      </c>
      <c r="E363" s="22">
        <v>31.739999999999782</v>
      </c>
      <c r="F363" s="21">
        <v>46048</v>
      </c>
      <c r="G363" s="24">
        <v>46048</v>
      </c>
      <c r="H363" s="3">
        <f t="shared" si="18"/>
        <v>0</v>
      </c>
      <c r="I363" s="4">
        <f t="shared" si="19"/>
        <v>0</v>
      </c>
      <c r="J363" s="5" t="str">
        <f t="shared" si="20"/>
        <v>T1/2026</v>
      </c>
      <c r="K363" s="26">
        <v>41</v>
      </c>
    </row>
    <row r="364" spans="1:11" x14ac:dyDescent="0.25">
      <c r="A364" s="2">
        <v>362</v>
      </c>
      <c r="B364" s="20">
        <v>217</v>
      </c>
      <c r="C364" s="21" t="s">
        <v>49</v>
      </c>
      <c r="D364" s="23" t="s">
        <v>176</v>
      </c>
      <c r="E364" s="22">
        <v>18.099999999999909</v>
      </c>
      <c r="F364" s="21">
        <v>46048</v>
      </c>
      <c r="G364" s="24">
        <v>46048</v>
      </c>
      <c r="H364" s="3">
        <f t="shared" si="18"/>
        <v>0</v>
      </c>
      <c r="I364" s="4">
        <f t="shared" si="19"/>
        <v>0</v>
      </c>
      <c r="J364" s="5" t="str">
        <f t="shared" si="20"/>
        <v>T1/2026</v>
      </c>
      <c r="K364" s="26">
        <v>41</v>
      </c>
    </row>
    <row r="365" spans="1:11" x14ac:dyDescent="0.25">
      <c r="A365" s="2">
        <v>363</v>
      </c>
      <c r="B365" s="20">
        <v>225</v>
      </c>
      <c r="C365" s="21" t="s">
        <v>49</v>
      </c>
      <c r="D365" s="23" t="s">
        <v>176</v>
      </c>
      <c r="E365" s="22">
        <v>1.410000000000025</v>
      </c>
      <c r="F365" s="21">
        <v>46048</v>
      </c>
      <c r="G365" s="24">
        <v>46048</v>
      </c>
      <c r="H365" s="3">
        <f t="shared" si="18"/>
        <v>0</v>
      </c>
      <c r="I365" s="4">
        <f t="shared" si="19"/>
        <v>0</v>
      </c>
      <c r="J365" s="5" t="str">
        <f t="shared" si="20"/>
        <v>T1/2026</v>
      </c>
      <c r="K365" s="26">
        <v>41</v>
      </c>
    </row>
    <row r="366" spans="1:11" x14ac:dyDescent="0.25">
      <c r="A366" s="2">
        <v>364</v>
      </c>
      <c r="B366" s="20">
        <v>224</v>
      </c>
      <c r="C366" s="21" t="s">
        <v>49</v>
      </c>
      <c r="D366" s="23" t="s">
        <v>176</v>
      </c>
      <c r="E366" s="22">
        <v>143.31000000000131</v>
      </c>
      <c r="F366" s="21">
        <v>46048</v>
      </c>
      <c r="G366" s="24">
        <v>46048</v>
      </c>
      <c r="H366" s="3">
        <f t="shared" si="18"/>
        <v>0</v>
      </c>
      <c r="I366" s="4">
        <f t="shared" si="19"/>
        <v>0</v>
      </c>
      <c r="J366" s="5" t="str">
        <f t="shared" si="20"/>
        <v>T1/2026</v>
      </c>
      <c r="K366" s="26">
        <v>41</v>
      </c>
    </row>
    <row r="367" spans="1:11" x14ac:dyDescent="0.25">
      <c r="A367" s="2">
        <v>365</v>
      </c>
      <c r="B367" s="20">
        <v>222</v>
      </c>
      <c r="C367" s="21" t="s">
        <v>49</v>
      </c>
      <c r="D367" s="23" t="s">
        <v>176</v>
      </c>
      <c r="E367" s="22">
        <v>0.56999999999999318</v>
      </c>
      <c r="F367" s="21">
        <v>46048</v>
      </c>
      <c r="G367" s="24">
        <v>46048</v>
      </c>
      <c r="H367" s="3">
        <f t="shared" si="18"/>
        <v>0</v>
      </c>
      <c r="I367" s="4">
        <f t="shared" si="19"/>
        <v>0</v>
      </c>
      <c r="J367" s="5" t="str">
        <f t="shared" si="20"/>
        <v>T1/2026</v>
      </c>
      <c r="K367" s="26">
        <v>41</v>
      </c>
    </row>
    <row r="368" spans="1:11" x14ac:dyDescent="0.25">
      <c r="A368" s="2">
        <v>366</v>
      </c>
      <c r="B368" s="20">
        <v>231</v>
      </c>
      <c r="C368" s="21" t="s">
        <v>49</v>
      </c>
      <c r="D368" s="23" t="s">
        <v>176</v>
      </c>
      <c r="E368" s="22">
        <v>154.65000000000146</v>
      </c>
      <c r="F368" s="21">
        <v>46048</v>
      </c>
      <c r="G368" s="24">
        <v>46048</v>
      </c>
      <c r="H368" s="3">
        <f t="shared" si="18"/>
        <v>0</v>
      </c>
      <c r="I368" s="4">
        <f t="shared" si="19"/>
        <v>0</v>
      </c>
      <c r="J368" s="5" t="str">
        <f t="shared" si="20"/>
        <v>T1/2026</v>
      </c>
      <c r="K368" s="26">
        <v>41</v>
      </c>
    </row>
    <row r="369" spans="1:11" x14ac:dyDescent="0.25">
      <c r="A369" s="2">
        <v>367</v>
      </c>
      <c r="B369" s="20">
        <v>226</v>
      </c>
      <c r="C369" s="21" t="s">
        <v>49</v>
      </c>
      <c r="D369" s="23" t="s">
        <v>176</v>
      </c>
      <c r="E369" s="22">
        <v>1.410000000000025</v>
      </c>
      <c r="F369" s="21">
        <v>46048</v>
      </c>
      <c r="G369" s="24">
        <v>46048</v>
      </c>
      <c r="H369" s="3">
        <f t="shared" si="18"/>
        <v>0</v>
      </c>
      <c r="I369" s="4">
        <f t="shared" si="19"/>
        <v>0</v>
      </c>
      <c r="J369" s="5" t="str">
        <f t="shared" si="20"/>
        <v>T1/2026</v>
      </c>
      <c r="K369" s="26">
        <v>41</v>
      </c>
    </row>
    <row r="370" spans="1:11" x14ac:dyDescent="0.25">
      <c r="A370" s="2">
        <v>368</v>
      </c>
      <c r="B370" s="20">
        <v>232</v>
      </c>
      <c r="C370" s="21" t="s">
        <v>49</v>
      </c>
      <c r="D370" s="23" t="s">
        <v>176</v>
      </c>
      <c r="E370" s="22">
        <v>130.93999999999869</v>
      </c>
      <c r="F370" s="21">
        <v>46048</v>
      </c>
      <c r="G370" s="24">
        <v>46048</v>
      </c>
      <c r="H370" s="3">
        <f t="shared" si="18"/>
        <v>0</v>
      </c>
      <c r="I370" s="4">
        <f t="shared" si="19"/>
        <v>0</v>
      </c>
      <c r="J370" s="5" t="str">
        <f t="shared" si="20"/>
        <v>T1/2026</v>
      </c>
      <c r="K370" s="26">
        <v>41</v>
      </c>
    </row>
    <row r="371" spans="1:11" x14ac:dyDescent="0.25">
      <c r="A371" s="2">
        <v>369</v>
      </c>
      <c r="B371" s="20">
        <v>558</v>
      </c>
      <c r="C371" s="21" t="s">
        <v>49</v>
      </c>
      <c r="D371" s="23" t="s">
        <v>176</v>
      </c>
      <c r="E371" s="22">
        <v>134.17000000000189</v>
      </c>
      <c r="F371" s="21">
        <v>46048</v>
      </c>
      <c r="G371" s="24">
        <v>46048</v>
      </c>
      <c r="H371" s="3">
        <f t="shared" si="18"/>
        <v>0</v>
      </c>
      <c r="I371" s="4">
        <f t="shared" si="19"/>
        <v>0</v>
      </c>
      <c r="J371" s="5" t="str">
        <f t="shared" si="20"/>
        <v>T1/2026</v>
      </c>
      <c r="K371" s="26">
        <v>41</v>
      </c>
    </row>
    <row r="372" spans="1:11" x14ac:dyDescent="0.25">
      <c r="A372" s="2">
        <v>370</v>
      </c>
      <c r="B372" s="20">
        <v>549</v>
      </c>
      <c r="C372" s="21" t="s">
        <v>49</v>
      </c>
      <c r="D372" s="23" t="s">
        <v>176</v>
      </c>
      <c r="E372" s="22">
        <v>18.720000000000255</v>
      </c>
      <c r="F372" s="21">
        <v>46048</v>
      </c>
      <c r="G372" s="24">
        <v>46048</v>
      </c>
      <c r="H372" s="3">
        <f t="shared" si="18"/>
        <v>0</v>
      </c>
      <c r="I372" s="4">
        <f t="shared" si="19"/>
        <v>0</v>
      </c>
      <c r="J372" s="5" t="str">
        <f t="shared" si="20"/>
        <v>T1/2026</v>
      </c>
      <c r="K372" s="26">
        <v>41</v>
      </c>
    </row>
    <row r="373" spans="1:11" x14ac:dyDescent="0.25">
      <c r="A373" s="2">
        <v>371</v>
      </c>
      <c r="B373" s="20">
        <v>550</v>
      </c>
      <c r="C373" s="21" t="s">
        <v>49</v>
      </c>
      <c r="D373" s="23" t="s">
        <v>176</v>
      </c>
      <c r="E373" s="22">
        <v>16.599999999999909</v>
      </c>
      <c r="F373" s="21">
        <v>46048</v>
      </c>
      <c r="G373" s="24">
        <v>46048</v>
      </c>
      <c r="H373" s="3">
        <f t="shared" si="18"/>
        <v>0</v>
      </c>
      <c r="I373" s="4">
        <f t="shared" si="19"/>
        <v>0</v>
      </c>
      <c r="J373" s="5" t="str">
        <f t="shared" si="20"/>
        <v>T1/2026</v>
      </c>
      <c r="K373" s="26">
        <v>41</v>
      </c>
    </row>
    <row r="374" spans="1:11" x14ac:dyDescent="0.25">
      <c r="A374" s="2">
        <v>372</v>
      </c>
      <c r="B374" s="20">
        <v>553</v>
      </c>
      <c r="C374" s="21" t="s">
        <v>49</v>
      </c>
      <c r="D374" s="23" t="s">
        <v>176</v>
      </c>
      <c r="E374" s="22">
        <v>137.28999999999724</v>
      </c>
      <c r="F374" s="21">
        <v>46048</v>
      </c>
      <c r="G374" s="24">
        <v>46048</v>
      </c>
      <c r="H374" s="3">
        <f t="shared" si="18"/>
        <v>0</v>
      </c>
      <c r="I374" s="4">
        <f t="shared" si="19"/>
        <v>0</v>
      </c>
      <c r="J374" s="5" t="str">
        <f t="shared" si="20"/>
        <v>T1/2026</v>
      </c>
      <c r="K374" s="26">
        <v>41</v>
      </c>
    </row>
    <row r="375" spans="1:11" x14ac:dyDescent="0.25">
      <c r="A375" s="2">
        <v>373</v>
      </c>
      <c r="B375" s="20">
        <v>559</v>
      </c>
      <c r="C375" s="21" t="s">
        <v>49</v>
      </c>
      <c r="D375" s="23" t="s">
        <v>176</v>
      </c>
      <c r="E375" s="22">
        <v>117.82999999999811</v>
      </c>
      <c r="F375" s="21">
        <v>46048</v>
      </c>
      <c r="G375" s="24">
        <v>46048</v>
      </c>
      <c r="H375" s="3">
        <f t="shared" si="18"/>
        <v>0</v>
      </c>
      <c r="I375" s="4">
        <f t="shared" si="19"/>
        <v>0</v>
      </c>
      <c r="J375" s="5" t="str">
        <f t="shared" si="20"/>
        <v>T1/2026</v>
      </c>
      <c r="K375" s="26">
        <v>41</v>
      </c>
    </row>
    <row r="376" spans="1:11" x14ac:dyDescent="0.25">
      <c r="A376" s="2">
        <v>374</v>
      </c>
      <c r="B376" s="20">
        <v>554</v>
      </c>
      <c r="C376" s="21" t="s">
        <v>49</v>
      </c>
      <c r="D376" s="23" t="s">
        <v>176</v>
      </c>
      <c r="E376" s="22">
        <v>1.410000000000025</v>
      </c>
      <c r="F376" s="21">
        <v>46048</v>
      </c>
      <c r="G376" s="24">
        <v>46048</v>
      </c>
      <c r="H376" s="3">
        <f t="shared" si="18"/>
        <v>0</v>
      </c>
      <c r="I376" s="4">
        <f t="shared" si="19"/>
        <v>0</v>
      </c>
      <c r="J376" s="5" t="str">
        <f t="shared" si="20"/>
        <v>T1/2026</v>
      </c>
      <c r="K376" s="26">
        <v>41</v>
      </c>
    </row>
    <row r="377" spans="1:11" x14ac:dyDescent="0.25">
      <c r="A377" s="2">
        <v>375</v>
      </c>
      <c r="B377" s="20">
        <v>552</v>
      </c>
      <c r="C377" s="21" t="s">
        <v>49</v>
      </c>
      <c r="D377" s="23" t="s">
        <v>176</v>
      </c>
      <c r="E377" s="22">
        <v>1.410000000000025</v>
      </c>
      <c r="F377" s="21">
        <v>46048</v>
      </c>
      <c r="G377" s="24">
        <v>46048</v>
      </c>
      <c r="H377" s="3">
        <f t="shared" si="18"/>
        <v>0</v>
      </c>
      <c r="I377" s="4">
        <f t="shared" si="19"/>
        <v>0</v>
      </c>
      <c r="J377" s="5" t="str">
        <f t="shared" si="20"/>
        <v>T1/2026</v>
      </c>
      <c r="K377" s="26">
        <v>41</v>
      </c>
    </row>
    <row r="378" spans="1:11" x14ac:dyDescent="0.25">
      <c r="A378" s="2">
        <v>376</v>
      </c>
      <c r="B378" s="20">
        <v>873</v>
      </c>
      <c r="C378" s="21" t="s">
        <v>49</v>
      </c>
      <c r="D378" s="23" t="s">
        <v>176</v>
      </c>
      <c r="E378" s="22">
        <v>1.410000000000025</v>
      </c>
      <c r="F378" s="21">
        <v>46048</v>
      </c>
      <c r="G378" s="24">
        <v>46048</v>
      </c>
      <c r="H378" s="3">
        <f t="shared" si="18"/>
        <v>0</v>
      </c>
      <c r="I378" s="4">
        <f t="shared" si="19"/>
        <v>0</v>
      </c>
      <c r="J378" s="5" t="str">
        <f t="shared" si="20"/>
        <v>T1/2026</v>
      </c>
      <c r="K378" s="26">
        <v>41</v>
      </c>
    </row>
    <row r="379" spans="1:11" x14ac:dyDescent="0.25">
      <c r="A379" s="2">
        <v>377</v>
      </c>
      <c r="B379" s="20">
        <v>875</v>
      </c>
      <c r="C379" s="21" t="s">
        <v>49</v>
      </c>
      <c r="D379" s="23" t="s">
        <v>176</v>
      </c>
      <c r="E379" s="22">
        <v>152.92999999999665</v>
      </c>
      <c r="F379" s="21">
        <v>46048</v>
      </c>
      <c r="G379" s="24">
        <v>46048</v>
      </c>
      <c r="H379" s="3">
        <f t="shared" si="18"/>
        <v>0</v>
      </c>
      <c r="I379" s="4">
        <f t="shared" si="19"/>
        <v>0</v>
      </c>
      <c r="J379" s="5" t="str">
        <f t="shared" si="20"/>
        <v>T1/2026</v>
      </c>
      <c r="K379" s="26">
        <v>41</v>
      </c>
    </row>
    <row r="380" spans="1:11" x14ac:dyDescent="0.25">
      <c r="A380" s="2">
        <v>378</v>
      </c>
      <c r="B380" s="20">
        <v>876</v>
      </c>
      <c r="C380" s="21" t="s">
        <v>49</v>
      </c>
      <c r="D380" s="23" t="s">
        <v>176</v>
      </c>
      <c r="E380" s="22">
        <v>148.17999999999665</v>
      </c>
      <c r="F380" s="21">
        <v>46048</v>
      </c>
      <c r="G380" s="24">
        <v>46048</v>
      </c>
      <c r="H380" s="3">
        <f t="shared" si="18"/>
        <v>0</v>
      </c>
      <c r="I380" s="4">
        <f t="shared" si="19"/>
        <v>0</v>
      </c>
      <c r="J380" s="5" t="str">
        <f t="shared" si="20"/>
        <v>T1/2026</v>
      </c>
      <c r="K380" s="26">
        <v>41</v>
      </c>
    </row>
    <row r="381" spans="1:11" x14ac:dyDescent="0.25">
      <c r="A381" s="2">
        <v>379</v>
      </c>
      <c r="B381" s="20">
        <v>874</v>
      </c>
      <c r="C381" s="21" t="s">
        <v>49</v>
      </c>
      <c r="D381" s="23" t="s">
        <v>176</v>
      </c>
      <c r="E381" s="22">
        <v>18.100000000000364</v>
      </c>
      <c r="F381" s="21">
        <v>46048</v>
      </c>
      <c r="G381" s="24">
        <v>46048</v>
      </c>
      <c r="H381" s="3">
        <f t="shared" si="18"/>
        <v>0</v>
      </c>
      <c r="I381" s="4">
        <f t="shared" si="19"/>
        <v>0</v>
      </c>
      <c r="J381" s="5" t="str">
        <f t="shared" si="20"/>
        <v>T1/2026</v>
      </c>
      <c r="K381" s="26">
        <v>41</v>
      </c>
    </row>
    <row r="382" spans="1:11" x14ac:dyDescent="0.25">
      <c r="A382" s="2">
        <v>380</v>
      </c>
      <c r="B382" s="20">
        <v>877</v>
      </c>
      <c r="C382" s="21" t="s">
        <v>49</v>
      </c>
      <c r="D382" s="23" t="s">
        <v>176</v>
      </c>
      <c r="E382" s="22">
        <v>128.15000000000146</v>
      </c>
      <c r="F382" s="21">
        <v>46048</v>
      </c>
      <c r="G382" s="24">
        <v>46048</v>
      </c>
      <c r="H382" s="3">
        <f t="shared" si="18"/>
        <v>0</v>
      </c>
      <c r="I382" s="4">
        <f t="shared" si="19"/>
        <v>0</v>
      </c>
      <c r="J382" s="5" t="str">
        <f t="shared" si="20"/>
        <v>T1/2026</v>
      </c>
      <c r="K382" s="26">
        <v>41</v>
      </c>
    </row>
    <row r="383" spans="1:11" x14ac:dyDescent="0.25">
      <c r="A383" s="2">
        <v>381</v>
      </c>
      <c r="B383" s="20">
        <v>1026</v>
      </c>
      <c r="C383" s="21" t="s">
        <v>49</v>
      </c>
      <c r="D383" s="23" t="s">
        <v>176</v>
      </c>
      <c r="E383" s="22">
        <v>3</v>
      </c>
      <c r="F383" s="21">
        <v>46048</v>
      </c>
      <c r="G383" s="24">
        <v>46048</v>
      </c>
      <c r="H383" s="3">
        <f t="shared" si="18"/>
        <v>0</v>
      </c>
      <c r="I383" s="4">
        <f t="shared" si="19"/>
        <v>0</v>
      </c>
      <c r="J383" s="5" t="str">
        <f t="shared" si="20"/>
        <v>T1/2026</v>
      </c>
      <c r="K383" s="26">
        <v>41</v>
      </c>
    </row>
    <row r="384" spans="1:11" x14ac:dyDescent="0.25">
      <c r="A384" s="2">
        <v>382</v>
      </c>
      <c r="B384" s="20">
        <v>1186</v>
      </c>
      <c r="C384" s="21" t="s">
        <v>49</v>
      </c>
      <c r="D384" s="23" t="s">
        <v>176</v>
      </c>
      <c r="E384" s="22">
        <v>135.04000000000087</v>
      </c>
      <c r="F384" s="21">
        <v>46048</v>
      </c>
      <c r="G384" s="24">
        <v>46048</v>
      </c>
      <c r="H384" s="3">
        <f t="shared" si="18"/>
        <v>0</v>
      </c>
      <c r="I384" s="4">
        <f t="shared" si="19"/>
        <v>0</v>
      </c>
      <c r="J384" s="5" t="str">
        <f t="shared" si="20"/>
        <v>T1/2026</v>
      </c>
      <c r="K384" s="26">
        <v>41</v>
      </c>
    </row>
    <row r="385" spans="1:11" x14ac:dyDescent="0.25">
      <c r="A385" s="2">
        <v>383</v>
      </c>
      <c r="B385" s="20">
        <v>1183</v>
      </c>
      <c r="C385" s="21" t="s">
        <v>49</v>
      </c>
      <c r="D385" s="23" t="s">
        <v>176</v>
      </c>
      <c r="E385" s="22">
        <v>1.410000000000025</v>
      </c>
      <c r="F385" s="21">
        <v>46048</v>
      </c>
      <c r="G385" s="24">
        <v>46048</v>
      </c>
      <c r="H385" s="3">
        <f t="shared" si="18"/>
        <v>0</v>
      </c>
      <c r="I385" s="4">
        <f t="shared" si="19"/>
        <v>0</v>
      </c>
      <c r="J385" s="5" t="str">
        <f t="shared" si="20"/>
        <v>T1/2026</v>
      </c>
      <c r="K385" s="26">
        <v>41</v>
      </c>
    </row>
    <row r="386" spans="1:11" x14ac:dyDescent="0.25">
      <c r="A386" s="2">
        <v>384</v>
      </c>
      <c r="B386" s="20">
        <v>1182</v>
      </c>
      <c r="C386" s="21" t="s">
        <v>49</v>
      </c>
      <c r="D386" s="23" t="s">
        <v>176</v>
      </c>
      <c r="E386" s="22">
        <v>123.45999999999549</v>
      </c>
      <c r="F386" s="21">
        <v>46048</v>
      </c>
      <c r="G386" s="24">
        <v>46048</v>
      </c>
      <c r="H386" s="3">
        <f t="shared" si="18"/>
        <v>0</v>
      </c>
      <c r="I386" s="4">
        <f t="shared" si="19"/>
        <v>0</v>
      </c>
      <c r="J386" s="5" t="str">
        <f t="shared" si="20"/>
        <v>T1/2026</v>
      </c>
      <c r="K386" s="26">
        <v>41</v>
      </c>
    </row>
    <row r="387" spans="1:11" x14ac:dyDescent="0.25">
      <c r="A387" s="2">
        <v>385</v>
      </c>
      <c r="B387" s="20">
        <v>1179</v>
      </c>
      <c r="C387" s="21" t="s">
        <v>49</v>
      </c>
      <c r="D387" s="23" t="s">
        <v>176</v>
      </c>
      <c r="E387" s="22">
        <v>1.410000000000025</v>
      </c>
      <c r="F387" s="21">
        <v>46048</v>
      </c>
      <c r="G387" s="24">
        <v>46048</v>
      </c>
      <c r="H387" s="3">
        <f t="shared" si="18"/>
        <v>0</v>
      </c>
      <c r="I387" s="4">
        <f t="shared" si="19"/>
        <v>0</v>
      </c>
      <c r="J387" s="5" t="str">
        <f t="shared" si="20"/>
        <v>T1/2026</v>
      </c>
      <c r="K387" s="26">
        <v>41</v>
      </c>
    </row>
    <row r="388" spans="1:11" x14ac:dyDescent="0.25">
      <c r="A388" s="2">
        <v>386</v>
      </c>
      <c r="B388" s="20">
        <v>1180</v>
      </c>
      <c r="C388" s="21" t="s">
        <v>49</v>
      </c>
      <c r="D388" s="23" t="s">
        <v>176</v>
      </c>
      <c r="E388" s="22">
        <v>2.92999999999995</v>
      </c>
      <c r="F388" s="21">
        <v>46048</v>
      </c>
      <c r="G388" s="24">
        <v>46048</v>
      </c>
      <c r="H388" s="3">
        <f t="shared" si="18"/>
        <v>0</v>
      </c>
      <c r="I388" s="4">
        <f t="shared" si="19"/>
        <v>0</v>
      </c>
      <c r="J388" s="5" t="str">
        <f t="shared" si="20"/>
        <v>T1/2026</v>
      </c>
      <c r="K388" s="26">
        <v>41</v>
      </c>
    </row>
    <row r="389" spans="1:11" x14ac:dyDescent="0.25">
      <c r="A389" s="2">
        <v>387</v>
      </c>
      <c r="B389" s="20">
        <v>1181</v>
      </c>
      <c r="C389" s="21" t="s">
        <v>49</v>
      </c>
      <c r="D389" s="23" t="s">
        <v>176</v>
      </c>
      <c r="E389" s="22">
        <v>18.7199999999998</v>
      </c>
      <c r="F389" s="21">
        <v>46048</v>
      </c>
      <c r="G389" s="24">
        <v>46048</v>
      </c>
      <c r="H389" s="3">
        <f t="shared" ref="H389:H452" si="21">IF(AND(G389&lt;&gt;"",F389&lt;&gt;""),G389-F389,"")</f>
        <v>0</v>
      </c>
      <c r="I389" s="4">
        <f t="shared" ref="I389:I452" si="22">IF(AND(E389&lt;&gt;"",H389&lt;&gt;""),E389*H389,"")</f>
        <v>0</v>
      </c>
      <c r="J389" s="5" t="str">
        <f t="shared" ref="J389:J452" si="23">IF(G389&lt;&gt;"","T"&amp;INT((MONTH(G389)-1)/3+1)&amp;"/"&amp;YEAR(G389),"")</f>
        <v>T1/2026</v>
      </c>
      <c r="K389" s="26">
        <v>41</v>
      </c>
    </row>
    <row r="390" spans="1:11" x14ac:dyDescent="0.25">
      <c r="A390" s="2">
        <v>388</v>
      </c>
      <c r="B390" s="20">
        <v>1178</v>
      </c>
      <c r="C390" s="21" t="s">
        <v>49</v>
      </c>
      <c r="D390" s="23" t="s">
        <v>176</v>
      </c>
      <c r="E390" s="22">
        <v>0.77000000000001023</v>
      </c>
      <c r="F390" s="21">
        <v>46048</v>
      </c>
      <c r="G390" s="24">
        <v>46048</v>
      </c>
      <c r="H390" s="3">
        <f t="shared" si="21"/>
        <v>0</v>
      </c>
      <c r="I390" s="4">
        <f t="shared" si="22"/>
        <v>0</v>
      </c>
      <c r="J390" s="5" t="str">
        <f t="shared" si="23"/>
        <v>T1/2026</v>
      </c>
      <c r="K390" s="26">
        <v>41</v>
      </c>
    </row>
    <row r="391" spans="1:11" x14ac:dyDescent="0.25">
      <c r="A391" s="2">
        <v>389</v>
      </c>
      <c r="B391" s="20">
        <v>1185</v>
      </c>
      <c r="C391" s="21" t="s">
        <v>49</v>
      </c>
      <c r="D391" s="23" t="s">
        <v>176</v>
      </c>
      <c r="E391" s="22">
        <v>170.56999999999971</v>
      </c>
      <c r="F391" s="21">
        <v>46048</v>
      </c>
      <c r="G391" s="24">
        <v>46048</v>
      </c>
      <c r="H391" s="3">
        <f t="shared" si="21"/>
        <v>0</v>
      </c>
      <c r="I391" s="4">
        <f t="shared" si="22"/>
        <v>0</v>
      </c>
      <c r="J391" s="5" t="str">
        <f t="shared" si="23"/>
        <v>T1/2026</v>
      </c>
      <c r="K391" s="26">
        <v>41</v>
      </c>
    </row>
    <row r="392" spans="1:11" x14ac:dyDescent="0.25">
      <c r="A392" s="2">
        <v>390</v>
      </c>
      <c r="B392" s="20">
        <v>1490</v>
      </c>
      <c r="C392" s="21" t="s">
        <v>49</v>
      </c>
      <c r="D392" s="23" t="s">
        <v>176</v>
      </c>
      <c r="E392" s="22">
        <v>138.16999999999825</v>
      </c>
      <c r="F392" s="21">
        <v>46048</v>
      </c>
      <c r="G392" s="24">
        <v>46048</v>
      </c>
      <c r="H392" s="3">
        <f t="shared" si="21"/>
        <v>0</v>
      </c>
      <c r="I392" s="4">
        <f t="shared" si="22"/>
        <v>0</v>
      </c>
      <c r="J392" s="5" t="str">
        <f t="shared" si="23"/>
        <v>T1/2026</v>
      </c>
      <c r="K392" s="26">
        <v>41</v>
      </c>
    </row>
    <row r="393" spans="1:11" x14ac:dyDescent="0.25">
      <c r="A393" s="2">
        <v>391</v>
      </c>
      <c r="B393" s="20">
        <v>1486</v>
      </c>
      <c r="C393" s="21" t="s">
        <v>49</v>
      </c>
      <c r="D393" s="23" t="s">
        <v>176</v>
      </c>
      <c r="E393" s="22">
        <v>18.099999999999909</v>
      </c>
      <c r="F393" s="21">
        <v>46048</v>
      </c>
      <c r="G393" s="24">
        <v>46048</v>
      </c>
      <c r="H393" s="3">
        <f t="shared" si="21"/>
        <v>0</v>
      </c>
      <c r="I393" s="4">
        <f t="shared" si="22"/>
        <v>0</v>
      </c>
      <c r="J393" s="5" t="str">
        <f t="shared" si="23"/>
        <v>T1/2026</v>
      </c>
      <c r="K393" s="26">
        <v>41</v>
      </c>
    </row>
    <row r="394" spans="1:11" x14ac:dyDescent="0.25">
      <c r="A394" s="2">
        <v>392</v>
      </c>
      <c r="B394" s="20">
        <v>1485</v>
      </c>
      <c r="C394" s="21" t="s">
        <v>49</v>
      </c>
      <c r="D394" s="23" t="s">
        <v>176</v>
      </c>
      <c r="E394" s="22">
        <v>1.410000000000025</v>
      </c>
      <c r="F394" s="21">
        <v>46048</v>
      </c>
      <c r="G394" s="24">
        <v>46048</v>
      </c>
      <c r="H394" s="3">
        <f t="shared" si="21"/>
        <v>0</v>
      </c>
      <c r="I394" s="4">
        <f t="shared" si="22"/>
        <v>0</v>
      </c>
      <c r="J394" s="5" t="str">
        <f t="shared" si="23"/>
        <v>T1/2026</v>
      </c>
      <c r="K394" s="26">
        <v>41</v>
      </c>
    </row>
    <row r="395" spans="1:11" x14ac:dyDescent="0.25">
      <c r="A395" s="2">
        <v>393</v>
      </c>
      <c r="B395" s="20">
        <v>1488</v>
      </c>
      <c r="C395" s="21" t="s">
        <v>49</v>
      </c>
      <c r="D395" s="23" t="s">
        <v>176</v>
      </c>
      <c r="E395" s="22">
        <v>2.2199999999999704</v>
      </c>
      <c r="F395" s="21">
        <v>46048</v>
      </c>
      <c r="G395" s="24">
        <v>46048</v>
      </c>
      <c r="H395" s="3">
        <f t="shared" si="21"/>
        <v>0</v>
      </c>
      <c r="I395" s="4">
        <f t="shared" si="22"/>
        <v>0</v>
      </c>
      <c r="J395" s="5" t="str">
        <f t="shared" si="23"/>
        <v>T1/2026</v>
      </c>
      <c r="K395" s="26">
        <v>41</v>
      </c>
    </row>
    <row r="396" spans="1:11" x14ac:dyDescent="0.25">
      <c r="A396" s="2">
        <v>394</v>
      </c>
      <c r="B396" s="20">
        <v>1484</v>
      </c>
      <c r="C396" s="21" t="s">
        <v>49</v>
      </c>
      <c r="D396" s="23" t="s">
        <v>176</v>
      </c>
      <c r="E396" s="22">
        <v>146.49999999999636</v>
      </c>
      <c r="F396" s="21">
        <v>46048</v>
      </c>
      <c r="G396" s="24">
        <v>46048</v>
      </c>
      <c r="H396" s="3">
        <f t="shared" si="21"/>
        <v>0</v>
      </c>
      <c r="I396" s="4">
        <f t="shared" si="22"/>
        <v>0</v>
      </c>
      <c r="J396" s="5" t="str">
        <f t="shared" si="23"/>
        <v>T1/2026</v>
      </c>
      <c r="K396" s="26">
        <v>41</v>
      </c>
    </row>
    <row r="397" spans="1:11" x14ac:dyDescent="0.25">
      <c r="A397" s="2">
        <v>395</v>
      </c>
      <c r="B397" s="20">
        <v>1487</v>
      </c>
      <c r="C397" s="21" t="s">
        <v>49</v>
      </c>
      <c r="D397" s="23" t="s">
        <v>176</v>
      </c>
      <c r="E397" s="22">
        <v>2.3899999999998727</v>
      </c>
      <c r="F397" s="21">
        <v>46048</v>
      </c>
      <c r="G397" s="24">
        <v>46048</v>
      </c>
      <c r="H397" s="3">
        <f t="shared" si="21"/>
        <v>0</v>
      </c>
      <c r="I397" s="4">
        <f t="shared" si="22"/>
        <v>0</v>
      </c>
      <c r="J397" s="5" t="str">
        <f t="shared" si="23"/>
        <v>T1/2026</v>
      </c>
      <c r="K397" s="26">
        <v>41</v>
      </c>
    </row>
    <row r="398" spans="1:11" x14ac:dyDescent="0.25">
      <c r="A398" s="2">
        <v>396</v>
      </c>
      <c r="B398" s="20">
        <v>1489</v>
      </c>
      <c r="C398" s="21" t="s">
        <v>49</v>
      </c>
      <c r="D398" s="23" t="s">
        <v>176</v>
      </c>
      <c r="E398" s="22">
        <v>160.69000000000233</v>
      </c>
      <c r="F398" s="21">
        <v>46048</v>
      </c>
      <c r="G398" s="24">
        <v>46048</v>
      </c>
      <c r="H398" s="3">
        <f t="shared" si="21"/>
        <v>0</v>
      </c>
      <c r="I398" s="4">
        <f t="shared" si="22"/>
        <v>0</v>
      </c>
      <c r="J398" s="5" t="str">
        <f t="shared" si="23"/>
        <v>T1/2026</v>
      </c>
      <c r="K398" s="26">
        <v>41</v>
      </c>
    </row>
    <row r="399" spans="1:11" x14ac:dyDescent="0.25">
      <c r="A399" s="2">
        <v>397</v>
      </c>
      <c r="B399" s="20">
        <v>1799</v>
      </c>
      <c r="C399" s="21" t="s">
        <v>49</v>
      </c>
      <c r="D399" s="23" t="s">
        <v>176</v>
      </c>
      <c r="E399" s="22">
        <v>17.309999999999491</v>
      </c>
      <c r="F399" s="21">
        <v>46048</v>
      </c>
      <c r="G399" s="24">
        <v>46048</v>
      </c>
      <c r="H399" s="3">
        <f t="shared" si="21"/>
        <v>0</v>
      </c>
      <c r="I399" s="4">
        <f t="shared" si="22"/>
        <v>0</v>
      </c>
      <c r="J399" s="5" t="str">
        <f t="shared" si="23"/>
        <v>T1/2026</v>
      </c>
      <c r="K399" s="26">
        <v>41</v>
      </c>
    </row>
    <row r="400" spans="1:11" x14ac:dyDescent="0.25">
      <c r="A400" s="2">
        <v>398</v>
      </c>
      <c r="B400" s="20">
        <v>1802</v>
      </c>
      <c r="C400" s="21" t="s">
        <v>49</v>
      </c>
      <c r="D400" s="23" t="s">
        <v>176</v>
      </c>
      <c r="E400" s="22">
        <v>1.410000000000025</v>
      </c>
      <c r="F400" s="21">
        <v>46048</v>
      </c>
      <c r="G400" s="24">
        <v>46048</v>
      </c>
      <c r="H400" s="3">
        <f t="shared" si="21"/>
        <v>0</v>
      </c>
      <c r="I400" s="4">
        <f t="shared" si="22"/>
        <v>0</v>
      </c>
      <c r="J400" s="5" t="str">
        <f t="shared" si="23"/>
        <v>T1/2026</v>
      </c>
      <c r="K400" s="26">
        <v>41</v>
      </c>
    </row>
    <row r="401" spans="1:11" x14ac:dyDescent="0.25">
      <c r="A401" s="2">
        <v>399</v>
      </c>
      <c r="B401" s="20">
        <v>1801</v>
      </c>
      <c r="C401" s="21" t="s">
        <v>49</v>
      </c>
      <c r="D401" s="23" t="s">
        <v>176</v>
      </c>
      <c r="E401" s="22">
        <v>1.410000000000025</v>
      </c>
      <c r="F401" s="21">
        <v>46048</v>
      </c>
      <c r="G401" s="24">
        <v>46048</v>
      </c>
      <c r="H401" s="3">
        <f t="shared" si="21"/>
        <v>0</v>
      </c>
      <c r="I401" s="4">
        <f t="shared" si="22"/>
        <v>0</v>
      </c>
      <c r="J401" s="5" t="str">
        <f t="shared" si="23"/>
        <v>T1/2026</v>
      </c>
      <c r="K401" s="26">
        <v>41</v>
      </c>
    </row>
    <row r="402" spans="1:11" x14ac:dyDescent="0.25">
      <c r="A402" s="2">
        <v>400</v>
      </c>
      <c r="B402" s="20">
        <v>1800</v>
      </c>
      <c r="C402" s="21" t="s">
        <v>49</v>
      </c>
      <c r="D402" s="23" t="s">
        <v>176</v>
      </c>
      <c r="E402" s="22">
        <v>138.69999999999345</v>
      </c>
      <c r="F402" s="21">
        <v>46048</v>
      </c>
      <c r="G402" s="24">
        <v>46048</v>
      </c>
      <c r="H402" s="3">
        <f t="shared" si="21"/>
        <v>0</v>
      </c>
      <c r="I402" s="4">
        <f t="shared" si="22"/>
        <v>0</v>
      </c>
      <c r="J402" s="5" t="str">
        <f t="shared" si="23"/>
        <v>T1/2026</v>
      </c>
      <c r="K402" s="26">
        <v>41</v>
      </c>
    </row>
    <row r="403" spans="1:11" x14ac:dyDescent="0.25">
      <c r="A403" s="2">
        <v>401</v>
      </c>
      <c r="B403" s="20">
        <v>1804</v>
      </c>
      <c r="C403" s="21" t="s">
        <v>49</v>
      </c>
      <c r="D403" s="23" t="s">
        <v>176</v>
      </c>
      <c r="E403" s="22">
        <v>24.479999999999563</v>
      </c>
      <c r="F403" s="21">
        <v>46048</v>
      </c>
      <c r="G403" s="24">
        <v>46048</v>
      </c>
      <c r="H403" s="3">
        <f t="shared" si="21"/>
        <v>0</v>
      </c>
      <c r="I403" s="4">
        <f t="shared" si="22"/>
        <v>0</v>
      </c>
      <c r="J403" s="5" t="str">
        <f t="shared" si="23"/>
        <v>T1/2026</v>
      </c>
      <c r="K403" s="26">
        <v>41</v>
      </c>
    </row>
    <row r="404" spans="1:11" x14ac:dyDescent="0.25">
      <c r="A404" s="2">
        <v>402</v>
      </c>
      <c r="B404" s="20">
        <v>1803</v>
      </c>
      <c r="C404" s="21" t="s">
        <v>49</v>
      </c>
      <c r="D404" s="23" t="s">
        <v>176</v>
      </c>
      <c r="E404" s="22">
        <v>1.410000000000025</v>
      </c>
      <c r="F404" s="21">
        <v>46048</v>
      </c>
      <c r="G404" s="24">
        <v>46048</v>
      </c>
      <c r="H404" s="3">
        <f t="shared" si="21"/>
        <v>0</v>
      </c>
      <c r="I404" s="4">
        <f t="shared" si="22"/>
        <v>0</v>
      </c>
      <c r="J404" s="5" t="str">
        <f t="shared" si="23"/>
        <v>T1/2026</v>
      </c>
      <c r="K404" s="26">
        <v>41</v>
      </c>
    </row>
    <row r="405" spans="1:11" x14ac:dyDescent="0.25">
      <c r="A405" s="2">
        <v>403</v>
      </c>
      <c r="B405" s="20">
        <v>1810</v>
      </c>
      <c r="C405" s="21" t="s">
        <v>49</v>
      </c>
      <c r="D405" s="23" t="s">
        <v>176</v>
      </c>
      <c r="E405" s="22">
        <v>169.86000000000058</v>
      </c>
      <c r="F405" s="21">
        <v>46048</v>
      </c>
      <c r="G405" s="24">
        <v>46048</v>
      </c>
      <c r="H405" s="3">
        <f t="shared" si="21"/>
        <v>0</v>
      </c>
      <c r="I405" s="4">
        <f t="shared" si="22"/>
        <v>0</v>
      </c>
      <c r="J405" s="5" t="str">
        <f t="shared" si="23"/>
        <v>T1/2026</v>
      </c>
      <c r="K405" s="26">
        <v>41</v>
      </c>
    </row>
    <row r="406" spans="1:11" x14ac:dyDescent="0.25">
      <c r="A406" s="2">
        <v>404</v>
      </c>
      <c r="B406" s="20">
        <v>1809</v>
      </c>
      <c r="C406" s="21" t="s">
        <v>49</v>
      </c>
      <c r="D406" s="23" t="s">
        <v>176</v>
      </c>
      <c r="E406" s="22">
        <v>127.01000000000204</v>
      </c>
      <c r="F406" s="21">
        <v>46048</v>
      </c>
      <c r="G406" s="24">
        <v>46048</v>
      </c>
      <c r="H406" s="3">
        <f t="shared" si="21"/>
        <v>0</v>
      </c>
      <c r="I406" s="4">
        <f t="shared" si="22"/>
        <v>0</v>
      </c>
      <c r="J406" s="5" t="str">
        <f t="shared" si="23"/>
        <v>T1/2026</v>
      </c>
      <c r="K406" s="26">
        <v>41</v>
      </c>
    </row>
    <row r="407" spans="1:11" x14ac:dyDescent="0.25">
      <c r="A407" s="2">
        <v>405</v>
      </c>
      <c r="B407" s="20">
        <v>2217</v>
      </c>
      <c r="C407" s="21" t="s">
        <v>49</v>
      </c>
      <c r="D407" s="23" t="s">
        <v>176</v>
      </c>
      <c r="E407" s="22">
        <v>102.44999999999709</v>
      </c>
      <c r="F407" s="21">
        <v>46048</v>
      </c>
      <c r="G407" s="24">
        <v>46048</v>
      </c>
      <c r="H407" s="3">
        <f t="shared" si="21"/>
        <v>0</v>
      </c>
      <c r="I407" s="4">
        <f t="shared" si="22"/>
        <v>0</v>
      </c>
      <c r="J407" s="5" t="str">
        <f t="shared" si="23"/>
        <v>T1/2026</v>
      </c>
      <c r="K407" s="26">
        <v>41</v>
      </c>
    </row>
    <row r="408" spans="1:11" x14ac:dyDescent="0.25">
      <c r="A408" s="2">
        <v>406</v>
      </c>
      <c r="B408" s="20">
        <v>2211</v>
      </c>
      <c r="C408" s="21" t="s">
        <v>49</v>
      </c>
      <c r="D408" s="23" t="s">
        <v>176</v>
      </c>
      <c r="E408" s="22">
        <v>2.9300000000000637</v>
      </c>
      <c r="F408" s="21">
        <v>46048</v>
      </c>
      <c r="G408" s="24">
        <v>46048</v>
      </c>
      <c r="H408" s="3">
        <f t="shared" si="21"/>
        <v>0</v>
      </c>
      <c r="I408" s="4">
        <f t="shared" si="22"/>
        <v>0</v>
      </c>
      <c r="J408" s="5" t="str">
        <f t="shared" si="23"/>
        <v>T1/2026</v>
      </c>
      <c r="K408" s="26">
        <v>41</v>
      </c>
    </row>
    <row r="409" spans="1:11" x14ac:dyDescent="0.25">
      <c r="A409" s="2">
        <v>407</v>
      </c>
      <c r="B409" s="20">
        <v>2212</v>
      </c>
      <c r="C409" s="21" t="s">
        <v>49</v>
      </c>
      <c r="D409" s="23" t="s">
        <v>176</v>
      </c>
      <c r="E409" s="22">
        <v>1.410000000000025</v>
      </c>
      <c r="F409" s="21">
        <v>46048</v>
      </c>
      <c r="G409" s="24">
        <v>46048</v>
      </c>
      <c r="H409" s="3">
        <f t="shared" si="21"/>
        <v>0</v>
      </c>
      <c r="I409" s="4">
        <f t="shared" si="22"/>
        <v>0</v>
      </c>
      <c r="J409" s="5" t="str">
        <f t="shared" si="23"/>
        <v>T1/2026</v>
      </c>
      <c r="K409" s="26">
        <v>41</v>
      </c>
    </row>
    <row r="410" spans="1:11" x14ac:dyDescent="0.25">
      <c r="A410" s="2">
        <v>408</v>
      </c>
      <c r="B410" s="20">
        <v>2218</v>
      </c>
      <c r="C410" s="21" t="s">
        <v>49</v>
      </c>
      <c r="D410" s="23" t="s">
        <v>176</v>
      </c>
      <c r="E410" s="22">
        <v>63.5</v>
      </c>
      <c r="F410" s="21">
        <v>46048</v>
      </c>
      <c r="G410" s="24">
        <v>46048</v>
      </c>
      <c r="H410" s="3">
        <f t="shared" si="21"/>
        <v>0</v>
      </c>
      <c r="I410" s="4">
        <f t="shared" si="22"/>
        <v>0</v>
      </c>
      <c r="J410" s="5" t="str">
        <f t="shared" si="23"/>
        <v>T1/2026</v>
      </c>
      <c r="K410" s="26">
        <v>41</v>
      </c>
    </row>
    <row r="411" spans="1:11" x14ac:dyDescent="0.25">
      <c r="A411" s="2">
        <v>409</v>
      </c>
      <c r="B411" s="20">
        <v>2213</v>
      </c>
      <c r="C411" s="21" t="s">
        <v>49</v>
      </c>
      <c r="D411" s="23" t="s">
        <v>176</v>
      </c>
      <c r="E411" s="22">
        <v>11.569999999999709</v>
      </c>
      <c r="F411" s="21">
        <v>46048</v>
      </c>
      <c r="G411" s="24">
        <v>46048</v>
      </c>
      <c r="H411" s="3">
        <f t="shared" si="21"/>
        <v>0</v>
      </c>
      <c r="I411" s="4">
        <f t="shared" si="22"/>
        <v>0</v>
      </c>
      <c r="J411" s="5" t="str">
        <f t="shared" si="23"/>
        <v>T1/2026</v>
      </c>
      <c r="K411" s="26">
        <v>41</v>
      </c>
    </row>
    <row r="412" spans="1:11" x14ac:dyDescent="0.25">
      <c r="A412" s="2">
        <v>410</v>
      </c>
      <c r="B412" s="20">
        <v>2214</v>
      </c>
      <c r="C412" s="21" t="s">
        <v>49</v>
      </c>
      <c r="D412" s="23" t="s">
        <v>176</v>
      </c>
      <c r="E412" s="22">
        <v>64.390000000001237</v>
      </c>
      <c r="F412" s="21">
        <v>46048</v>
      </c>
      <c r="G412" s="24">
        <v>46048</v>
      </c>
      <c r="H412" s="3">
        <f t="shared" si="21"/>
        <v>0</v>
      </c>
      <c r="I412" s="4">
        <f t="shared" si="22"/>
        <v>0</v>
      </c>
      <c r="J412" s="5" t="str">
        <f t="shared" si="23"/>
        <v>T1/2026</v>
      </c>
      <c r="K412" s="26">
        <v>41</v>
      </c>
    </row>
    <row r="413" spans="1:11" x14ac:dyDescent="0.25">
      <c r="A413" s="2">
        <v>411</v>
      </c>
      <c r="B413" s="20" t="s">
        <v>50</v>
      </c>
      <c r="C413" s="21">
        <v>46029</v>
      </c>
      <c r="D413" s="23" t="s">
        <v>205</v>
      </c>
      <c r="E413" s="22">
        <v>219.57999999999998</v>
      </c>
      <c r="F413" s="21">
        <v>46052</v>
      </c>
      <c r="G413" s="24">
        <v>46048</v>
      </c>
      <c r="H413" s="3">
        <f t="shared" si="21"/>
        <v>-4</v>
      </c>
      <c r="I413" s="4">
        <f t="shared" si="22"/>
        <v>-878.31999999999994</v>
      </c>
      <c r="J413" s="5" t="str">
        <f t="shared" si="23"/>
        <v>T1/2026</v>
      </c>
      <c r="K413" s="26">
        <v>42</v>
      </c>
    </row>
    <row r="414" spans="1:11" x14ac:dyDescent="0.25">
      <c r="A414" s="2">
        <v>412</v>
      </c>
      <c r="B414" s="20">
        <v>81</v>
      </c>
      <c r="C414" s="21">
        <v>45991</v>
      </c>
      <c r="D414" s="23" t="s">
        <v>169</v>
      </c>
      <c r="E414" s="22">
        <v>52187.89</v>
      </c>
      <c r="F414" s="21">
        <v>46028</v>
      </c>
      <c r="G414" s="24">
        <v>46049</v>
      </c>
      <c r="H414" s="3">
        <f t="shared" si="21"/>
        <v>21</v>
      </c>
      <c r="I414" s="4">
        <f t="shared" si="22"/>
        <v>1095945.69</v>
      </c>
      <c r="J414" s="5" t="str">
        <f t="shared" si="23"/>
        <v>T1/2026</v>
      </c>
      <c r="K414" s="26">
        <v>43</v>
      </c>
    </row>
    <row r="415" spans="1:11" x14ac:dyDescent="0.25">
      <c r="A415" s="2">
        <v>413</v>
      </c>
      <c r="B415" s="20">
        <v>85</v>
      </c>
      <c r="C415" s="21">
        <v>45991</v>
      </c>
      <c r="D415" s="23" t="s">
        <v>169</v>
      </c>
      <c r="E415" s="22">
        <v>88521.03</v>
      </c>
      <c r="F415" s="21">
        <v>46032</v>
      </c>
      <c r="G415" s="24">
        <v>46049</v>
      </c>
      <c r="H415" s="3">
        <f t="shared" si="21"/>
        <v>17</v>
      </c>
      <c r="I415" s="4">
        <f t="shared" si="22"/>
        <v>1504857.51</v>
      </c>
      <c r="J415" s="5" t="str">
        <f t="shared" si="23"/>
        <v>T1/2026</v>
      </c>
      <c r="K415" s="26">
        <v>43</v>
      </c>
    </row>
    <row r="416" spans="1:11" x14ac:dyDescent="0.25">
      <c r="A416" s="2">
        <v>414</v>
      </c>
      <c r="B416" s="20">
        <v>80</v>
      </c>
      <c r="C416" s="21">
        <v>45991</v>
      </c>
      <c r="D416" s="23" t="s">
        <v>169</v>
      </c>
      <c r="E416" s="22">
        <v>2779.64</v>
      </c>
      <c r="F416" s="21">
        <v>46028</v>
      </c>
      <c r="G416" s="24">
        <v>46049</v>
      </c>
      <c r="H416" s="3">
        <f t="shared" si="21"/>
        <v>21</v>
      </c>
      <c r="I416" s="4">
        <f t="shared" si="22"/>
        <v>58372.439999999995</v>
      </c>
      <c r="J416" s="5" t="str">
        <f t="shared" si="23"/>
        <v>T1/2026</v>
      </c>
      <c r="K416" s="26">
        <v>43</v>
      </c>
    </row>
    <row r="417" spans="1:11" x14ac:dyDescent="0.25">
      <c r="A417" s="2">
        <v>415</v>
      </c>
      <c r="B417" s="20">
        <v>18435</v>
      </c>
      <c r="C417" s="21">
        <v>46022</v>
      </c>
      <c r="D417" s="23" t="s">
        <v>206</v>
      </c>
      <c r="E417" s="22">
        <v>875.67000000000007</v>
      </c>
      <c r="F417" s="21">
        <v>46057</v>
      </c>
      <c r="G417" s="24">
        <v>46049</v>
      </c>
      <c r="H417" s="3">
        <f t="shared" si="21"/>
        <v>-8</v>
      </c>
      <c r="I417" s="4">
        <f t="shared" si="22"/>
        <v>-7005.3600000000006</v>
      </c>
      <c r="J417" s="5" t="str">
        <f t="shared" si="23"/>
        <v>T1/2026</v>
      </c>
      <c r="K417" s="26">
        <v>43</v>
      </c>
    </row>
    <row r="418" spans="1:11" x14ac:dyDescent="0.25">
      <c r="A418" s="2">
        <v>416</v>
      </c>
      <c r="B418" s="20">
        <v>5166</v>
      </c>
      <c r="C418" s="21">
        <v>46023</v>
      </c>
      <c r="D418" s="23" t="s">
        <v>207</v>
      </c>
      <c r="E418" s="22">
        <v>1769.4699999999998</v>
      </c>
      <c r="F418" s="21">
        <v>46055</v>
      </c>
      <c r="G418" s="24">
        <v>46049</v>
      </c>
      <c r="H418" s="3">
        <f t="shared" si="21"/>
        <v>-6</v>
      </c>
      <c r="I418" s="4">
        <f t="shared" si="22"/>
        <v>-10616.82</v>
      </c>
      <c r="J418" s="5" t="str">
        <f t="shared" si="23"/>
        <v>T1/2026</v>
      </c>
      <c r="K418" s="26">
        <v>43</v>
      </c>
    </row>
    <row r="419" spans="1:11" x14ac:dyDescent="0.25">
      <c r="A419" s="2">
        <v>417</v>
      </c>
      <c r="B419" s="20">
        <v>26</v>
      </c>
      <c r="C419" s="21">
        <v>45991</v>
      </c>
      <c r="D419" s="23" t="s">
        <v>197</v>
      </c>
      <c r="E419" s="22">
        <v>7009.4299999999994</v>
      </c>
      <c r="F419" s="21">
        <v>46022</v>
      </c>
      <c r="G419" s="24">
        <v>46049</v>
      </c>
      <c r="H419" s="3">
        <f t="shared" si="21"/>
        <v>27</v>
      </c>
      <c r="I419" s="4">
        <f t="shared" si="22"/>
        <v>189254.61</v>
      </c>
      <c r="J419" s="5" t="str">
        <f t="shared" si="23"/>
        <v>T1/2026</v>
      </c>
      <c r="K419" s="26">
        <v>43</v>
      </c>
    </row>
    <row r="420" spans="1:11" x14ac:dyDescent="0.25">
      <c r="A420" s="2">
        <v>418</v>
      </c>
      <c r="B420" s="20">
        <v>25</v>
      </c>
      <c r="C420" s="21">
        <v>45991</v>
      </c>
      <c r="D420" s="23" t="s">
        <v>197</v>
      </c>
      <c r="E420" s="22">
        <v>4577</v>
      </c>
      <c r="F420" s="21">
        <v>46022</v>
      </c>
      <c r="G420" s="24">
        <v>46049</v>
      </c>
      <c r="H420" s="3">
        <f t="shared" si="21"/>
        <v>27</v>
      </c>
      <c r="I420" s="4">
        <f t="shared" si="22"/>
        <v>123579</v>
      </c>
      <c r="J420" s="5" t="str">
        <f t="shared" si="23"/>
        <v>T1/2026</v>
      </c>
      <c r="K420" s="26">
        <v>43</v>
      </c>
    </row>
    <row r="421" spans="1:11" x14ac:dyDescent="0.25">
      <c r="A421" s="2">
        <v>419</v>
      </c>
      <c r="B421" s="20">
        <v>1</v>
      </c>
      <c r="C421" s="21">
        <v>46024</v>
      </c>
      <c r="D421" s="23" t="s">
        <v>197</v>
      </c>
      <c r="E421" s="22">
        <v>7074.29</v>
      </c>
      <c r="F421" s="21">
        <v>46054</v>
      </c>
      <c r="G421" s="24">
        <v>46049</v>
      </c>
      <c r="H421" s="3">
        <f t="shared" si="21"/>
        <v>-5</v>
      </c>
      <c r="I421" s="4">
        <f t="shared" si="22"/>
        <v>-35371.449999999997</v>
      </c>
      <c r="J421" s="5" t="str">
        <f t="shared" si="23"/>
        <v>T1/2026</v>
      </c>
      <c r="K421" s="26">
        <v>43</v>
      </c>
    </row>
    <row r="422" spans="1:11" x14ac:dyDescent="0.25">
      <c r="A422" s="2">
        <v>420</v>
      </c>
      <c r="B422" s="20">
        <v>2</v>
      </c>
      <c r="C422" s="21">
        <v>46024</v>
      </c>
      <c r="D422" s="23" t="s">
        <v>197</v>
      </c>
      <c r="E422" s="22">
        <v>4577</v>
      </c>
      <c r="F422" s="21">
        <v>46054</v>
      </c>
      <c r="G422" s="24">
        <v>46049</v>
      </c>
      <c r="H422" s="3">
        <f t="shared" si="21"/>
        <v>-5</v>
      </c>
      <c r="I422" s="4">
        <f t="shared" si="22"/>
        <v>-22885</v>
      </c>
      <c r="J422" s="5" t="str">
        <f t="shared" si="23"/>
        <v>T1/2026</v>
      </c>
      <c r="K422" s="26">
        <v>43</v>
      </c>
    </row>
    <row r="423" spans="1:11" x14ac:dyDescent="0.25">
      <c r="A423" s="2">
        <v>421</v>
      </c>
      <c r="B423" s="20">
        <v>1136</v>
      </c>
      <c r="C423" s="21">
        <v>46020</v>
      </c>
      <c r="D423" s="23" t="s">
        <v>208</v>
      </c>
      <c r="E423" s="22">
        <v>995</v>
      </c>
      <c r="F423" s="21">
        <v>46050</v>
      </c>
      <c r="G423" s="24">
        <v>46049</v>
      </c>
      <c r="H423" s="3">
        <f t="shared" si="21"/>
        <v>-1</v>
      </c>
      <c r="I423" s="4">
        <f t="shared" si="22"/>
        <v>-995</v>
      </c>
      <c r="J423" s="5" t="str">
        <f t="shared" si="23"/>
        <v>T1/2026</v>
      </c>
      <c r="K423" s="26">
        <v>43</v>
      </c>
    </row>
    <row r="424" spans="1:11" x14ac:dyDescent="0.25">
      <c r="A424" s="2">
        <v>422</v>
      </c>
      <c r="B424" s="20">
        <v>3236</v>
      </c>
      <c r="C424" s="21">
        <v>45961</v>
      </c>
      <c r="D424" s="23" t="s">
        <v>170</v>
      </c>
      <c r="E424" s="22">
        <v>346.08</v>
      </c>
      <c r="F424" s="21">
        <v>45991</v>
      </c>
      <c r="G424" s="24">
        <v>46049</v>
      </c>
      <c r="H424" s="3">
        <f t="shared" si="21"/>
        <v>58</v>
      </c>
      <c r="I424" s="4">
        <f t="shared" si="22"/>
        <v>20072.64</v>
      </c>
      <c r="J424" s="5" t="str">
        <f t="shared" si="23"/>
        <v>T1/2026</v>
      </c>
      <c r="K424" s="26">
        <v>43</v>
      </c>
    </row>
    <row r="425" spans="1:11" x14ac:dyDescent="0.25">
      <c r="A425" s="2">
        <v>423</v>
      </c>
      <c r="B425" s="20">
        <v>3576</v>
      </c>
      <c r="C425" s="21">
        <v>45989</v>
      </c>
      <c r="D425" s="23" t="s">
        <v>170</v>
      </c>
      <c r="E425" s="22">
        <v>711.31</v>
      </c>
      <c r="F425" s="21">
        <v>46019</v>
      </c>
      <c r="G425" s="24">
        <v>46049</v>
      </c>
      <c r="H425" s="3">
        <f t="shared" si="21"/>
        <v>30</v>
      </c>
      <c r="I425" s="4">
        <f t="shared" si="22"/>
        <v>21339.3</v>
      </c>
      <c r="J425" s="5" t="str">
        <f t="shared" si="23"/>
        <v>T1/2026</v>
      </c>
      <c r="K425" s="26">
        <v>43</v>
      </c>
    </row>
    <row r="426" spans="1:11" x14ac:dyDescent="0.25">
      <c r="A426" s="2">
        <v>424</v>
      </c>
      <c r="B426" s="20">
        <v>3575</v>
      </c>
      <c r="C426" s="21">
        <v>45989</v>
      </c>
      <c r="D426" s="23" t="s">
        <v>170</v>
      </c>
      <c r="E426" s="22">
        <v>32.090000000000003</v>
      </c>
      <c r="F426" s="21">
        <v>46019</v>
      </c>
      <c r="G426" s="24">
        <v>46049</v>
      </c>
      <c r="H426" s="3">
        <f t="shared" si="21"/>
        <v>30</v>
      </c>
      <c r="I426" s="4">
        <f t="shared" si="22"/>
        <v>962.7</v>
      </c>
      <c r="J426" s="5" t="str">
        <f t="shared" si="23"/>
        <v>T1/2026</v>
      </c>
      <c r="K426" s="26">
        <v>43</v>
      </c>
    </row>
    <row r="427" spans="1:11" x14ac:dyDescent="0.25">
      <c r="A427" s="2">
        <v>425</v>
      </c>
      <c r="B427" s="20">
        <v>3577</v>
      </c>
      <c r="C427" s="21">
        <v>45989</v>
      </c>
      <c r="D427" s="23" t="s">
        <v>170</v>
      </c>
      <c r="E427" s="22">
        <v>1042.28</v>
      </c>
      <c r="F427" s="21">
        <v>46019</v>
      </c>
      <c r="G427" s="24">
        <v>46049</v>
      </c>
      <c r="H427" s="3">
        <f t="shared" si="21"/>
        <v>30</v>
      </c>
      <c r="I427" s="4">
        <f t="shared" si="22"/>
        <v>31268.399999999998</v>
      </c>
      <c r="J427" s="5" t="str">
        <f t="shared" si="23"/>
        <v>T1/2026</v>
      </c>
      <c r="K427" s="26">
        <v>43</v>
      </c>
    </row>
    <row r="428" spans="1:11" x14ac:dyDescent="0.25">
      <c r="A428" s="2">
        <v>426</v>
      </c>
      <c r="B428" s="20">
        <v>3573</v>
      </c>
      <c r="C428" s="21">
        <v>45989</v>
      </c>
      <c r="D428" s="23" t="s">
        <v>170</v>
      </c>
      <c r="E428" s="22">
        <v>39.5</v>
      </c>
      <c r="F428" s="21">
        <v>46019</v>
      </c>
      <c r="G428" s="24">
        <v>46049</v>
      </c>
      <c r="H428" s="3">
        <f t="shared" si="21"/>
        <v>30</v>
      </c>
      <c r="I428" s="4">
        <f t="shared" si="22"/>
        <v>1185</v>
      </c>
      <c r="J428" s="5" t="str">
        <f t="shared" si="23"/>
        <v>T1/2026</v>
      </c>
      <c r="K428" s="26">
        <v>43</v>
      </c>
    </row>
    <row r="429" spans="1:11" x14ac:dyDescent="0.25">
      <c r="A429" s="2">
        <v>427</v>
      </c>
      <c r="B429" s="20">
        <v>3574</v>
      </c>
      <c r="C429" s="21">
        <v>45989</v>
      </c>
      <c r="D429" s="23" t="s">
        <v>170</v>
      </c>
      <c r="E429" s="22">
        <v>175.95</v>
      </c>
      <c r="F429" s="21">
        <v>46019</v>
      </c>
      <c r="G429" s="24">
        <v>46049</v>
      </c>
      <c r="H429" s="3">
        <f t="shared" si="21"/>
        <v>30</v>
      </c>
      <c r="I429" s="4">
        <f t="shared" si="22"/>
        <v>5278.5</v>
      </c>
      <c r="J429" s="5" t="str">
        <f t="shared" si="23"/>
        <v>T1/2026</v>
      </c>
      <c r="K429" s="26">
        <v>43</v>
      </c>
    </row>
    <row r="430" spans="1:11" x14ac:dyDescent="0.25">
      <c r="A430" s="2">
        <v>428</v>
      </c>
      <c r="B430" s="20">
        <v>3578</v>
      </c>
      <c r="C430" s="21">
        <v>45989</v>
      </c>
      <c r="D430" s="23" t="s">
        <v>170</v>
      </c>
      <c r="E430" s="22">
        <v>604.63</v>
      </c>
      <c r="F430" s="21">
        <v>46019</v>
      </c>
      <c r="G430" s="24">
        <v>46049</v>
      </c>
      <c r="H430" s="3">
        <f t="shared" si="21"/>
        <v>30</v>
      </c>
      <c r="I430" s="4">
        <f t="shared" si="22"/>
        <v>18138.900000000001</v>
      </c>
      <c r="J430" s="5" t="str">
        <f t="shared" si="23"/>
        <v>T1/2026</v>
      </c>
      <c r="K430" s="26">
        <v>43</v>
      </c>
    </row>
    <row r="431" spans="1:11" x14ac:dyDescent="0.25">
      <c r="A431" s="2">
        <v>429</v>
      </c>
      <c r="B431" s="20">
        <v>3579</v>
      </c>
      <c r="C431" s="21">
        <v>45989</v>
      </c>
      <c r="D431" s="23" t="s">
        <v>170</v>
      </c>
      <c r="E431" s="22">
        <v>7.15</v>
      </c>
      <c r="F431" s="21">
        <v>46019</v>
      </c>
      <c r="G431" s="24">
        <v>46049</v>
      </c>
      <c r="H431" s="3">
        <f t="shared" si="21"/>
        <v>30</v>
      </c>
      <c r="I431" s="4">
        <f t="shared" si="22"/>
        <v>214.5</v>
      </c>
      <c r="J431" s="5" t="str">
        <f t="shared" si="23"/>
        <v>T1/2026</v>
      </c>
      <c r="K431" s="26">
        <v>43</v>
      </c>
    </row>
    <row r="432" spans="1:11" x14ac:dyDescent="0.25">
      <c r="A432" s="2">
        <v>430</v>
      </c>
      <c r="B432" s="20">
        <v>3572</v>
      </c>
      <c r="C432" s="21">
        <v>45989</v>
      </c>
      <c r="D432" s="23" t="s">
        <v>170</v>
      </c>
      <c r="E432" s="22">
        <v>503.87</v>
      </c>
      <c r="F432" s="21">
        <v>46019</v>
      </c>
      <c r="G432" s="24">
        <v>46049</v>
      </c>
      <c r="H432" s="3">
        <f t="shared" si="21"/>
        <v>30</v>
      </c>
      <c r="I432" s="4">
        <f t="shared" si="22"/>
        <v>15116.1</v>
      </c>
      <c r="J432" s="5" t="str">
        <f t="shared" si="23"/>
        <v>T1/2026</v>
      </c>
      <c r="K432" s="26">
        <v>43</v>
      </c>
    </row>
    <row r="433" spans="1:11" x14ac:dyDescent="0.25">
      <c r="A433" s="2">
        <v>431</v>
      </c>
      <c r="B433" s="20">
        <v>740</v>
      </c>
      <c r="C433" s="21">
        <v>45991</v>
      </c>
      <c r="D433" s="23" t="s">
        <v>172</v>
      </c>
      <c r="E433" s="22">
        <v>3421.2499999999995</v>
      </c>
      <c r="F433" s="21">
        <v>46031</v>
      </c>
      <c r="G433" s="24">
        <v>46049</v>
      </c>
      <c r="H433" s="3">
        <f t="shared" si="21"/>
        <v>18</v>
      </c>
      <c r="I433" s="4">
        <f t="shared" si="22"/>
        <v>61582.499999999993</v>
      </c>
      <c r="J433" s="5" t="str">
        <f t="shared" si="23"/>
        <v>T1/2026</v>
      </c>
      <c r="K433" s="26">
        <v>43</v>
      </c>
    </row>
    <row r="434" spans="1:11" x14ac:dyDescent="0.25">
      <c r="A434" s="2">
        <v>432</v>
      </c>
      <c r="B434" s="20">
        <v>200031</v>
      </c>
      <c r="C434" s="21">
        <v>45978</v>
      </c>
      <c r="D434" s="23" t="s">
        <v>174</v>
      </c>
      <c r="E434" s="22">
        <v>20755.2</v>
      </c>
      <c r="F434" s="21">
        <v>46016</v>
      </c>
      <c r="G434" s="24">
        <v>46049</v>
      </c>
      <c r="H434" s="3">
        <f t="shared" si="21"/>
        <v>33</v>
      </c>
      <c r="I434" s="4">
        <f t="shared" si="22"/>
        <v>684921.6</v>
      </c>
      <c r="J434" s="5" t="str">
        <f t="shared" si="23"/>
        <v>T1/2026</v>
      </c>
      <c r="K434" s="26">
        <v>43</v>
      </c>
    </row>
    <row r="435" spans="1:11" x14ac:dyDescent="0.25">
      <c r="A435" s="2">
        <v>433</v>
      </c>
      <c r="B435" s="20">
        <v>200034</v>
      </c>
      <c r="C435" s="21">
        <v>46001</v>
      </c>
      <c r="D435" s="23" t="s">
        <v>174</v>
      </c>
      <c r="E435" s="22">
        <v>20755.2</v>
      </c>
      <c r="F435" s="21">
        <v>46037</v>
      </c>
      <c r="G435" s="24">
        <v>46049</v>
      </c>
      <c r="H435" s="3">
        <f t="shared" si="21"/>
        <v>12</v>
      </c>
      <c r="I435" s="4">
        <f t="shared" si="22"/>
        <v>249062.40000000002</v>
      </c>
      <c r="J435" s="5" t="str">
        <f t="shared" si="23"/>
        <v>T1/2026</v>
      </c>
      <c r="K435" s="26">
        <v>43</v>
      </c>
    </row>
    <row r="436" spans="1:11" x14ac:dyDescent="0.25">
      <c r="A436" s="2">
        <v>434</v>
      </c>
      <c r="B436" s="20">
        <v>2739</v>
      </c>
      <c r="C436" s="21">
        <v>45930</v>
      </c>
      <c r="D436" s="23" t="s">
        <v>176</v>
      </c>
      <c r="E436" s="22">
        <v>247.75999999999996</v>
      </c>
      <c r="F436" s="21">
        <v>45969</v>
      </c>
      <c r="G436" s="24">
        <v>46049</v>
      </c>
      <c r="H436" s="3">
        <f t="shared" si="21"/>
        <v>80</v>
      </c>
      <c r="I436" s="4">
        <f t="shared" si="22"/>
        <v>19820.799999999996</v>
      </c>
      <c r="J436" s="5" t="str">
        <f t="shared" si="23"/>
        <v>T1/2026</v>
      </c>
      <c r="K436" s="26">
        <v>43</v>
      </c>
    </row>
    <row r="437" spans="1:11" x14ac:dyDescent="0.25">
      <c r="A437" s="2">
        <v>435</v>
      </c>
      <c r="B437" s="20">
        <v>2741</v>
      </c>
      <c r="C437" s="21">
        <v>45930</v>
      </c>
      <c r="D437" s="23" t="s">
        <v>176</v>
      </c>
      <c r="E437" s="22">
        <v>247.75999999999996</v>
      </c>
      <c r="F437" s="21">
        <v>45970</v>
      </c>
      <c r="G437" s="24">
        <v>46049</v>
      </c>
      <c r="H437" s="3">
        <f t="shared" si="21"/>
        <v>79</v>
      </c>
      <c r="I437" s="4">
        <f t="shared" si="22"/>
        <v>19573.039999999997</v>
      </c>
      <c r="J437" s="5" t="str">
        <f t="shared" si="23"/>
        <v>T1/2026</v>
      </c>
      <c r="K437" s="26">
        <v>43</v>
      </c>
    </row>
    <row r="438" spans="1:11" x14ac:dyDescent="0.25">
      <c r="A438" s="2">
        <v>436</v>
      </c>
      <c r="B438" s="20">
        <v>2738</v>
      </c>
      <c r="C438" s="21">
        <v>45930</v>
      </c>
      <c r="D438" s="23" t="s">
        <v>176</v>
      </c>
      <c r="E438" s="22">
        <v>89.56</v>
      </c>
      <c r="F438" s="21">
        <v>45970</v>
      </c>
      <c r="G438" s="24">
        <v>46049</v>
      </c>
      <c r="H438" s="3">
        <f t="shared" si="21"/>
        <v>79</v>
      </c>
      <c r="I438" s="4">
        <f t="shared" si="22"/>
        <v>7075.24</v>
      </c>
      <c r="J438" s="5" t="str">
        <f t="shared" si="23"/>
        <v>T1/2026</v>
      </c>
      <c r="K438" s="26">
        <v>43</v>
      </c>
    </row>
    <row r="439" spans="1:11" x14ac:dyDescent="0.25">
      <c r="A439" s="2">
        <v>437</v>
      </c>
      <c r="B439" s="20">
        <v>2740</v>
      </c>
      <c r="C439" s="21">
        <v>45930</v>
      </c>
      <c r="D439" s="23" t="s">
        <v>176</v>
      </c>
      <c r="E439" s="22">
        <v>247.75999999999996</v>
      </c>
      <c r="F439" s="21">
        <v>45970</v>
      </c>
      <c r="G439" s="24">
        <v>46049</v>
      </c>
      <c r="H439" s="3">
        <f t="shared" si="21"/>
        <v>79</v>
      </c>
      <c r="I439" s="4">
        <f t="shared" si="22"/>
        <v>19573.039999999997</v>
      </c>
      <c r="J439" s="5" t="str">
        <f t="shared" si="23"/>
        <v>T1/2026</v>
      </c>
      <c r="K439" s="26">
        <v>43</v>
      </c>
    </row>
    <row r="440" spans="1:11" x14ac:dyDescent="0.25">
      <c r="A440" s="2">
        <v>438</v>
      </c>
      <c r="B440" s="20">
        <v>3673</v>
      </c>
      <c r="C440" s="21">
        <v>45991</v>
      </c>
      <c r="D440" s="23" t="s">
        <v>177</v>
      </c>
      <c r="E440" s="22">
        <v>17472.2</v>
      </c>
      <c r="F440" s="21">
        <v>46036</v>
      </c>
      <c r="G440" s="24">
        <v>46049</v>
      </c>
      <c r="H440" s="3">
        <f t="shared" si="21"/>
        <v>13</v>
      </c>
      <c r="I440" s="4">
        <f t="shared" si="22"/>
        <v>227138.6</v>
      </c>
      <c r="J440" s="5" t="str">
        <f t="shared" si="23"/>
        <v>T1/2026</v>
      </c>
      <c r="K440" s="26">
        <v>43</v>
      </c>
    </row>
    <row r="441" spans="1:11" x14ac:dyDescent="0.25">
      <c r="A441" s="2">
        <v>439</v>
      </c>
      <c r="B441" s="20">
        <v>110</v>
      </c>
      <c r="C441" s="21">
        <v>46021</v>
      </c>
      <c r="D441" s="23" t="s">
        <v>209</v>
      </c>
      <c r="E441" s="22">
        <v>46311.709999999992</v>
      </c>
      <c r="F441" s="21">
        <v>46057</v>
      </c>
      <c r="G441" s="24">
        <v>46049</v>
      </c>
      <c r="H441" s="3">
        <f t="shared" si="21"/>
        <v>-8</v>
      </c>
      <c r="I441" s="4">
        <f t="shared" si="22"/>
        <v>-370493.67999999993</v>
      </c>
      <c r="J441" s="5" t="str">
        <f t="shared" si="23"/>
        <v>T1/2026</v>
      </c>
      <c r="K441" s="26">
        <v>43</v>
      </c>
    </row>
    <row r="442" spans="1:11" x14ac:dyDescent="0.25">
      <c r="A442" s="2">
        <v>440</v>
      </c>
      <c r="B442" s="20">
        <v>10930666</v>
      </c>
      <c r="C442" s="21">
        <v>46022</v>
      </c>
      <c r="D442" s="23" t="s">
        <v>210</v>
      </c>
      <c r="E442" s="22">
        <v>1827.03</v>
      </c>
      <c r="F442" s="21">
        <v>46055</v>
      </c>
      <c r="G442" s="24">
        <v>46049</v>
      </c>
      <c r="H442" s="3">
        <f t="shared" si="21"/>
        <v>-6</v>
      </c>
      <c r="I442" s="4">
        <f t="shared" si="22"/>
        <v>-10962.18</v>
      </c>
      <c r="J442" s="5" t="str">
        <f t="shared" si="23"/>
        <v>T1/2026</v>
      </c>
      <c r="K442" s="26">
        <v>43</v>
      </c>
    </row>
    <row r="443" spans="1:11" x14ac:dyDescent="0.25">
      <c r="A443" s="2">
        <v>441</v>
      </c>
      <c r="B443" s="20">
        <v>4172</v>
      </c>
      <c r="C443" s="21">
        <v>46013</v>
      </c>
      <c r="D443" s="23" t="s">
        <v>182</v>
      </c>
      <c r="E443" s="22">
        <v>7735.0000000000009</v>
      </c>
      <c r="F443" s="21">
        <v>46044</v>
      </c>
      <c r="G443" s="24">
        <v>46049</v>
      </c>
      <c r="H443" s="3">
        <f t="shared" si="21"/>
        <v>5</v>
      </c>
      <c r="I443" s="4">
        <f t="shared" si="22"/>
        <v>38675.000000000007</v>
      </c>
      <c r="J443" s="5" t="str">
        <f t="shared" si="23"/>
        <v>T1/2026</v>
      </c>
      <c r="K443" s="26">
        <v>43</v>
      </c>
    </row>
    <row r="444" spans="1:11" x14ac:dyDescent="0.25">
      <c r="A444" s="2">
        <v>442</v>
      </c>
      <c r="B444" s="20">
        <v>170000247</v>
      </c>
      <c r="C444" s="21">
        <v>45978</v>
      </c>
      <c r="D444" s="23" t="s">
        <v>211</v>
      </c>
      <c r="E444" s="22">
        <v>3669.38</v>
      </c>
      <c r="F444" s="21">
        <v>46009</v>
      </c>
      <c r="G444" s="24">
        <v>46049</v>
      </c>
      <c r="H444" s="3">
        <f t="shared" si="21"/>
        <v>40</v>
      </c>
      <c r="I444" s="4">
        <f t="shared" si="22"/>
        <v>146775.20000000001</v>
      </c>
      <c r="J444" s="5" t="str">
        <f t="shared" si="23"/>
        <v>T1/2026</v>
      </c>
      <c r="K444" s="26">
        <v>43</v>
      </c>
    </row>
    <row r="445" spans="1:11" x14ac:dyDescent="0.25">
      <c r="A445" s="2">
        <v>443</v>
      </c>
      <c r="B445" s="20">
        <v>163</v>
      </c>
      <c r="C445" s="21">
        <v>45877</v>
      </c>
      <c r="D445" s="23" t="s">
        <v>212</v>
      </c>
      <c r="E445" s="22">
        <v>1492.5</v>
      </c>
      <c r="F445" s="21">
        <v>45907</v>
      </c>
      <c r="G445" s="24">
        <v>46049</v>
      </c>
      <c r="H445" s="3">
        <f t="shared" si="21"/>
        <v>142</v>
      </c>
      <c r="I445" s="4">
        <f t="shared" si="22"/>
        <v>211935</v>
      </c>
      <c r="J445" s="5" t="str">
        <f t="shared" si="23"/>
        <v>T1/2026</v>
      </c>
      <c r="K445" s="26">
        <v>43</v>
      </c>
    </row>
    <row r="446" spans="1:11" x14ac:dyDescent="0.25">
      <c r="A446" s="2">
        <v>444</v>
      </c>
      <c r="B446" s="20">
        <v>238</v>
      </c>
      <c r="C446" s="21">
        <v>45989</v>
      </c>
      <c r="D446" s="23" t="s">
        <v>212</v>
      </c>
      <c r="E446" s="22">
        <v>2815.85</v>
      </c>
      <c r="F446" s="21">
        <v>46019</v>
      </c>
      <c r="G446" s="24">
        <v>46049</v>
      </c>
      <c r="H446" s="3">
        <f t="shared" si="21"/>
        <v>30</v>
      </c>
      <c r="I446" s="4">
        <f t="shared" si="22"/>
        <v>84475.5</v>
      </c>
      <c r="J446" s="5" t="str">
        <f t="shared" si="23"/>
        <v>T1/2026</v>
      </c>
      <c r="K446" s="26">
        <v>43</v>
      </c>
    </row>
    <row r="447" spans="1:11" x14ac:dyDescent="0.25">
      <c r="A447" s="2">
        <v>445</v>
      </c>
      <c r="B447" s="20">
        <v>705</v>
      </c>
      <c r="C447" s="21">
        <v>45967</v>
      </c>
      <c r="D447" s="23" t="s">
        <v>213</v>
      </c>
      <c r="E447" s="22">
        <v>2291</v>
      </c>
      <c r="F447" s="21">
        <v>46001</v>
      </c>
      <c r="G447" s="24">
        <v>46049</v>
      </c>
      <c r="H447" s="3">
        <f t="shared" si="21"/>
        <v>48</v>
      </c>
      <c r="I447" s="4">
        <f t="shared" si="22"/>
        <v>109968</v>
      </c>
      <c r="J447" s="5" t="str">
        <f t="shared" si="23"/>
        <v>T1/2026</v>
      </c>
      <c r="K447" s="26">
        <v>43</v>
      </c>
    </row>
    <row r="448" spans="1:11" x14ac:dyDescent="0.25">
      <c r="A448" s="2">
        <v>446</v>
      </c>
      <c r="B448" s="20">
        <v>418</v>
      </c>
      <c r="C448" s="21">
        <v>45986</v>
      </c>
      <c r="D448" s="23" t="s">
        <v>214</v>
      </c>
      <c r="E448" s="22">
        <v>3849.4600000000005</v>
      </c>
      <c r="F448" s="21">
        <v>46019</v>
      </c>
      <c r="G448" s="24">
        <v>46049</v>
      </c>
      <c r="H448" s="3">
        <f t="shared" si="21"/>
        <v>30</v>
      </c>
      <c r="I448" s="4">
        <f t="shared" si="22"/>
        <v>115483.80000000002</v>
      </c>
      <c r="J448" s="5" t="str">
        <f t="shared" si="23"/>
        <v>T1/2026</v>
      </c>
      <c r="K448" s="26">
        <v>43</v>
      </c>
    </row>
    <row r="449" spans="1:11" x14ac:dyDescent="0.25">
      <c r="A449" s="2">
        <v>447</v>
      </c>
      <c r="B449" s="20">
        <v>436</v>
      </c>
      <c r="C449" s="21">
        <v>45989</v>
      </c>
      <c r="D449" s="23" t="s">
        <v>214</v>
      </c>
      <c r="E449" s="22">
        <v>11623.59</v>
      </c>
      <c r="F449" s="21">
        <v>46024</v>
      </c>
      <c r="G449" s="24">
        <v>46049</v>
      </c>
      <c r="H449" s="3">
        <f t="shared" si="21"/>
        <v>25</v>
      </c>
      <c r="I449" s="4">
        <f t="shared" si="22"/>
        <v>290589.75</v>
      </c>
      <c r="J449" s="5" t="str">
        <f t="shared" si="23"/>
        <v>T1/2026</v>
      </c>
      <c r="K449" s="26">
        <v>43</v>
      </c>
    </row>
    <row r="450" spans="1:11" x14ac:dyDescent="0.25">
      <c r="A450" s="2">
        <v>448</v>
      </c>
      <c r="B450" s="20">
        <v>120</v>
      </c>
      <c r="C450" s="21">
        <v>46006</v>
      </c>
      <c r="D450" s="23" t="s">
        <v>215</v>
      </c>
      <c r="E450" s="22">
        <v>1770.95</v>
      </c>
      <c r="F450" s="21">
        <v>46037</v>
      </c>
      <c r="G450" s="24">
        <v>46049</v>
      </c>
      <c r="H450" s="3">
        <f t="shared" si="21"/>
        <v>12</v>
      </c>
      <c r="I450" s="4">
        <f t="shared" si="22"/>
        <v>21251.4</v>
      </c>
      <c r="J450" s="5" t="str">
        <f t="shared" si="23"/>
        <v>T1/2026</v>
      </c>
      <c r="K450" s="26">
        <v>43</v>
      </c>
    </row>
    <row r="451" spans="1:11" x14ac:dyDescent="0.25">
      <c r="A451" s="2">
        <v>449</v>
      </c>
      <c r="B451" s="20">
        <v>119</v>
      </c>
      <c r="C451" s="21">
        <v>46006</v>
      </c>
      <c r="D451" s="23" t="s">
        <v>215</v>
      </c>
      <c r="E451" s="22">
        <v>1770.95</v>
      </c>
      <c r="F451" s="21">
        <v>46037</v>
      </c>
      <c r="G451" s="24">
        <v>46049</v>
      </c>
      <c r="H451" s="3">
        <f t="shared" si="21"/>
        <v>12</v>
      </c>
      <c r="I451" s="4">
        <f t="shared" si="22"/>
        <v>21251.4</v>
      </c>
      <c r="J451" s="5" t="str">
        <f t="shared" si="23"/>
        <v>T1/2026</v>
      </c>
      <c r="K451" s="26">
        <v>43</v>
      </c>
    </row>
    <row r="452" spans="1:11" x14ac:dyDescent="0.25">
      <c r="A452" s="2">
        <v>450</v>
      </c>
      <c r="B452" s="20">
        <v>124</v>
      </c>
      <c r="C452" s="21">
        <v>46006</v>
      </c>
      <c r="D452" s="23" t="s">
        <v>215</v>
      </c>
      <c r="E452" s="22">
        <v>6951.869999999999</v>
      </c>
      <c r="F452" s="21">
        <v>46037</v>
      </c>
      <c r="G452" s="24">
        <v>46049</v>
      </c>
      <c r="H452" s="3">
        <f t="shared" si="21"/>
        <v>12</v>
      </c>
      <c r="I452" s="4">
        <f t="shared" si="22"/>
        <v>83422.439999999988</v>
      </c>
      <c r="J452" s="5" t="str">
        <f t="shared" si="23"/>
        <v>T1/2026</v>
      </c>
      <c r="K452" s="26">
        <v>43</v>
      </c>
    </row>
    <row r="453" spans="1:11" x14ac:dyDescent="0.25">
      <c r="A453" s="2">
        <v>451</v>
      </c>
      <c r="B453" s="20">
        <v>123</v>
      </c>
      <c r="C453" s="21">
        <v>46006</v>
      </c>
      <c r="D453" s="23" t="s">
        <v>215</v>
      </c>
      <c r="E453" s="22">
        <v>1770.95</v>
      </c>
      <c r="F453" s="21">
        <v>46037</v>
      </c>
      <c r="G453" s="24">
        <v>46049</v>
      </c>
      <c r="H453" s="3">
        <f t="shared" ref="H453:H516" si="24">IF(AND(G453&lt;&gt;"",F453&lt;&gt;""),G453-F453,"")</f>
        <v>12</v>
      </c>
      <c r="I453" s="4">
        <f t="shared" ref="I453:I516" si="25">IF(AND(E453&lt;&gt;"",H453&lt;&gt;""),E453*H453,"")</f>
        <v>21251.4</v>
      </c>
      <c r="J453" s="5" t="str">
        <f t="shared" ref="J453:J516" si="26">IF(G453&lt;&gt;"","T"&amp;INT((MONTH(G453)-1)/3+1)&amp;"/"&amp;YEAR(G453),"")</f>
        <v>T1/2026</v>
      </c>
      <c r="K453" s="26">
        <v>43</v>
      </c>
    </row>
    <row r="454" spans="1:11" x14ac:dyDescent="0.25">
      <c r="A454" s="2">
        <v>452</v>
      </c>
      <c r="B454" s="20">
        <v>121</v>
      </c>
      <c r="C454" s="21">
        <v>46006</v>
      </c>
      <c r="D454" s="23" t="s">
        <v>215</v>
      </c>
      <c r="E454" s="22">
        <v>1770.95</v>
      </c>
      <c r="F454" s="21">
        <v>46037</v>
      </c>
      <c r="G454" s="24">
        <v>46049</v>
      </c>
      <c r="H454" s="3">
        <f t="shared" si="24"/>
        <v>12</v>
      </c>
      <c r="I454" s="4">
        <f t="shared" si="25"/>
        <v>21251.4</v>
      </c>
      <c r="J454" s="5" t="str">
        <f t="shared" si="26"/>
        <v>T1/2026</v>
      </c>
      <c r="K454" s="26">
        <v>43</v>
      </c>
    </row>
    <row r="455" spans="1:11" x14ac:dyDescent="0.25">
      <c r="A455" s="2">
        <v>453</v>
      </c>
      <c r="B455" s="20">
        <v>122</v>
      </c>
      <c r="C455" s="21">
        <v>46006</v>
      </c>
      <c r="D455" s="23" t="s">
        <v>215</v>
      </c>
      <c r="E455" s="22">
        <v>1770.95</v>
      </c>
      <c r="F455" s="21">
        <v>46037</v>
      </c>
      <c r="G455" s="24">
        <v>46049</v>
      </c>
      <c r="H455" s="3">
        <f t="shared" si="24"/>
        <v>12</v>
      </c>
      <c r="I455" s="4">
        <f t="shared" si="25"/>
        <v>21251.4</v>
      </c>
      <c r="J455" s="5" t="str">
        <f t="shared" si="26"/>
        <v>T1/2026</v>
      </c>
      <c r="K455" s="26">
        <v>43</v>
      </c>
    </row>
    <row r="456" spans="1:11" x14ac:dyDescent="0.25">
      <c r="A456" s="2">
        <v>454</v>
      </c>
      <c r="B456" s="20">
        <v>126</v>
      </c>
      <c r="C456" s="21">
        <v>46010</v>
      </c>
      <c r="D456" s="23" t="s">
        <v>215</v>
      </c>
      <c r="E456" s="22">
        <v>7099.4500000000007</v>
      </c>
      <c r="F456" s="21">
        <v>46040</v>
      </c>
      <c r="G456" s="24">
        <v>46049</v>
      </c>
      <c r="H456" s="3">
        <f t="shared" si="24"/>
        <v>9</v>
      </c>
      <c r="I456" s="4">
        <f t="shared" si="25"/>
        <v>63895.05</v>
      </c>
      <c r="J456" s="5" t="str">
        <f t="shared" si="26"/>
        <v>T1/2026</v>
      </c>
      <c r="K456" s="26">
        <v>43</v>
      </c>
    </row>
    <row r="457" spans="1:11" x14ac:dyDescent="0.25">
      <c r="A457" s="2">
        <v>455</v>
      </c>
      <c r="B457" s="20">
        <v>780</v>
      </c>
      <c r="C457" s="21">
        <v>45991</v>
      </c>
      <c r="D457" s="23" t="s">
        <v>216</v>
      </c>
      <c r="E457" s="22">
        <v>9358.1</v>
      </c>
      <c r="F457" s="21">
        <v>46025</v>
      </c>
      <c r="G457" s="24">
        <v>46049</v>
      </c>
      <c r="H457" s="3">
        <f t="shared" si="24"/>
        <v>24</v>
      </c>
      <c r="I457" s="4">
        <f t="shared" si="25"/>
        <v>224594.40000000002</v>
      </c>
      <c r="J457" s="5" t="str">
        <f t="shared" si="26"/>
        <v>T1/2026</v>
      </c>
      <c r="K457" s="26">
        <v>43</v>
      </c>
    </row>
    <row r="458" spans="1:11" x14ac:dyDescent="0.25">
      <c r="A458" s="2">
        <v>456</v>
      </c>
      <c r="B458" s="20">
        <v>132</v>
      </c>
      <c r="C458" s="21">
        <v>45895</v>
      </c>
      <c r="D458" s="23" t="s">
        <v>217</v>
      </c>
      <c r="E458" s="22">
        <v>3074.55</v>
      </c>
      <c r="F458" s="21">
        <v>45925</v>
      </c>
      <c r="G458" s="24">
        <v>46049</v>
      </c>
      <c r="H458" s="3">
        <f t="shared" si="24"/>
        <v>124</v>
      </c>
      <c r="I458" s="4">
        <f t="shared" si="25"/>
        <v>381244.2</v>
      </c>
      <c r="J458" s="5" t="str">
        <f t="shared" si="26"/>
        <v>T1/2026</v>
      </c>
      <c r="K458" s="26">
        <v>43</v>
      </c>
    </row>
    <row r="459" spans="1:11" x14ac:dyDescent="0.25">
      <c r="A459" s="2">
        <v>457</v>
      </c>
      <c r="B459" s="20">
        <v>250096743</v>
      </c>
      <c r="C459" s="21">
        <v>45958</v>
      </c>
      <c r="D459" s="23" t="s">
        <v>218</v>
      </c>
      <c r="E459" s="22">
        <v>360</v>
      </c>
      <c r="F459" s="21">
        <v>45995</v>
      </c>
      <c r="G459" s="24">
        <v>46049</v>
      </c>
      <c r="H459" s="3">
        <f t="shared" si="24"/>
        <v>54</v>
      </c>
      <c r="I459" s="4">
        <f t="shared" si="25"/>
        <v>19440</v>
      </c>
      <c r="J459" s="5" t="str">
        <f t="shared" si="26"/>
        <v>T1/2026</v>
      </c>
      <c r="K459" s="26">
        <v>43</v>
      </c>
    </row>
    <row r="460" spans="1:11" x14ac:dyDescent="0.25">
      <c r="A460" s="2">
        <v>458</v>
      </c>
      <c r="B460" s="20">
        <v>250106224</v>
      </c>
      <c r="C460" s="21">
        <v>45988</v>
      </c>
      <c r="D460" s="23" t="s">
        <v>218</v>
      </c>
      <c r="E460" s="22">
        <v>360</v>
      </c>
      <c r="F460" s="21">
        <v>46024</v>
      </c>
      <c r="G460" s="24">
        <v>46049</v>
      </c>
      <c r="H460" s="3">
        <f t="shared" si="24"/>
        <v>25</v>
      </c>
      <c r="I460" s="4">
        <f t="shared" si="25"/>
        <v>9000</v>
      </c>
      <c r="J460" s="5" t="str">
        <f t="shared" si="26"/>
        <v>T1/2026</v>
      </c>
      <c r="K460" s="26">
        <v>43</v>
      </c>
    </row>
    <row r="461" spans="1:11" x14ac:dyDescent="0.25">
      <c r="A461" s="2">
        <v>459</v>
      </c>
      <c r="B461" s="20">
        <v>250106718</v>
      </c>
      <c r="C461" s="21">
        <v>45989</v>
      </c>
      <c r="D461" s="23" t="s">
        <v>218</v>
      </c>
      <c r="E461" s="22">
        <v>360</v>
      </c>
      <c r="F461" s="21">
        <v>46025</v>
      </c>
      <c r="G461" s="24">
        <v>46049</v>
      </c>
      <c r="H461" s="3">
        <f t="shared" si="24"/>
        <v>24</v>
      </c>
      <c r="I461" s="4">
        <f t="shared" si="25"/>
        <v>8640</v>
      </c>
      <c r="J461" s="5" t="str">
        <f t="shared" si="26"/>
        <v>T1/2026</v>
      </c>
      <c r="K461" s="26">
        <v>43</v>
      </c>
    </row>
    <row r="462" spans="1:11" x14ac:dyDescent="0.25">
      <c r="A462" s="2">
        <v>460</v>
      </c>
      <c r="B462" s="20">
        <v>250115357</v>
      </c>
      <c r="C462" s="21">
        <v>46018</v>
      </c>
      <c r="D462" s="23" t="s">
        <v>218</v>
      </c>
      <c r="E462" s="22">
        <v>360</v>
      </c>
      <c r="F462" s="21">
        <v>46054</v>
      </c>
      <c r="G462" s="24">
        <v>46049</v>
      </c>
      <c r="H462" s="3">
        <f t="shared" si="24"/>
        <v>-5</v>
      </c>
      <c r="I462" s="4">
        <f t="shared" si="25"/>
        <v>-1800</v>
      </c>
      <c r="J462" s="5" t="str">
        <f t="shared" si="26"/>
        <v>T1/2026</v>
      </c>
      <c r="K462" s="26">
        <v>43</v>
      </c>
    </row>
    <row r="463" spans="1:11" x14ac:dyDescent="0.25">
      <c r="A463" s="2">
        <v>461</v>
      </c>
      <c r="B463" s="20">
        <v>250115664</v>
      </c>
      <c r="C463" s="21">
        <v>46019</v>
      </c>
      <c r="D463" s="23" t="s">
        <v>218</v>
      </c>
      <c r="E463" s="22">
        <v>360</v>
      </c>
      <c r="F463" s="21">
        <v>46057</v>
      </c>
      <c r="G463" s="24">
        <v>46049</v>
      </c>
      <c r="H463" s="3">
        <f t="shared" si="24"/>
        <v>-8</v>
      </c>
      <c r="I463" s="4">
        <f t="shared" si="25"/>
        <v>-2880</v>
      </c>
      <c r="J463" s="5" t="str">
        <f t="shared" si="26"/>
        <v>T1/2026</v>
      </c>
      <c r="K463" s="26">
        <v>43</v>
      </c>
    </row>
    <row r="464" spans="1:11" x14ac:dyDescent="0.25">
      <c r="A464" s="2">
        <v>462</v>
      </c>
      <c r="B464" s="20" t="s">
        <v>51</v>
      </c>
      <c r="C464" s="21">
        <v>46004</v>
      </c>
      <c r="D464" s="23" t="s">
        <v>219</v>
      </c>
      <c r="E464" s="22">
        <v>3</v>
      </c>
      <c r="F464" s="21">
        <v>46065</v>
      </c>
      <c r="G464" s="24">
        <v>46049</v>
      </c>
      <c r="H464" s="3">
        <f t="shared" si="24"/>
        <v>-16</v>
      </c>
      <c r="I464" s="4">
        <f t="shared" si="25"/>
        <v>-48</v>
      </c>
      <c r="J464" s="5" t="str">
        <f t="shared" si="26"/>
        <v>T1/2026</v>
      </c>
      <c r="K464" s="26">
        <v>43</v>
      </c>
    </row>
    <row r="465" spans="1:11" x14ac:dyDescent="0.25">
      <c r="A465" s="2">
        <v>463</v>
      </c>
      <c r="B465" s="20" t="s">
        <v>52</v>
      </c>
      <c r="C465" s="21">
        <v>46004</v>
      </c>
      <c r="D465" s="23" t="s">
        <v>219</v>
      </c>
      <c r="E465" s="22">
        <v>12</v>
      </c>
      <c r="F465" s="21">
        <v>46065</v>
      </c>
      <c r="G465" s="24">
        <v>46049</v>
      </c>
      <c r="H465" s="3">
        <f t="shared" si="24"/>
        <v>-16</v>
      </c>
      <c r="I465" s="4">
        <f t="shared" si="25"/>
        <v>-192</v>
      </c>
      <c r="J465" s="5" t="str">
        <f t="shared" si="26"/>
        <v>T1/2026</v>
      </c>
      <c r="K465" s="26">
        <v>43</v>
      </c>
    </row>
    <row r="466" spans="1:11" x14ac:dyDescent="0.25">
      <c r="A466" s="2">
        <v>464</v>
      </c>
      <c r="B466" s="20">
        <v>377</v>
      </c>
      <c r="C466" s="21">
        <v>45943</v>
      </c>
      <c r="D466" s="23" t="s">
        <v>220</v>
      </c>
      <c r="E466" s="22">
        <v>4213.7699999999995</v>
      </c>
      <c r="F466" s="21">
        <v>45977</v>
      </c>
      <c r="G466" s="24">
        <v>46049</v>
      </c>
      <c r="H466" s="3">
        <f t="shared" si="24"/>
        <v>72</v>
      </c>
      <c r="I466" s="4">
        <f t="shared" si="25"/>
        <v>303391.43999999994</v>
      </c>
      <c r="J466" s="5" t="str">
        <f t="shared" si="26"/>
        <v>T1/2026</v>
      </c>
      <c r="K466" s="26">
        <v>43</v>
      </c>
    </row>
    <row r="467" spans="1:11" x14ac:dyDescent="0.25">
      <c r="A467" s="2">
        <v>465</v>
      </c>
      <c r="B467" s="20">
        <v>508</v>
      </c>
      <c r="C467" s="21">
        <v>46010</v>
      </c>
      <c r="D467" s="23" t="s">
        <v>220</v>
      </c>
      <c r="E467" s="22">
        <v>3533.8699999999994</v>
      </c>
      <c r="F467" s="21">
        <v>46040</v>
      </c>
      <c r="G467" s="24">
        <v>46049</v>
      </c>
      <c r="H467" s="3">
        <f t="shared" si="24"/>
        <v>9</v>
      </c>
      <c r="I467" s="4">
        <f t="shared" si="25"/>
        <v>31804.829999999994</v>
      </c>
      <c r="J467" s="5" t="str">
        <f t="shared" si="26"/>
        <v>T1/2026</v>
      </c>
      <c r="K467" s="26">
        <v>43</v>
      </c>
    </row>
    <row r="468" spans="1:11" x14ac:dyDescent="0.25">
      <c r="A468" s="2">
        <v>466</v>
      </c>
      <c r="B468" s="20" t="s">
        <v>53</v>
      </c>
      <c r="C468" s="21">
        <v>41250</v>
      </c>
      <c r="D468" s="23" t="s">
        <v>221</v>
      </c>
      <c r="E468" s="22">
        <v>110360.65</v>
      </c>
      <c r="F468" s="21">
        <v>46049</v>
      </c>
      <c r="G468" s="24">
        <v>46049</v>
      </c>
      <c r="H468" s="3">
        <f t="shared" si="24"/>
        <v>0</v>
      </c>
      <c r="I468" s="4">
        <f t="shared" si="25"/>
        <v>0</v>
      </c>
      <c r="J468" s="5" t="str">
        <f t="shared" si="26"/>
        <v>T1/2026</v>
      </c>
      <c r="K468" s="26">
        <v>45</v>
      </c>
    </row>
    <row r="469" spans="1:11" x14ac:dyDescent="0.25">
      <c r="A469" s="2">
        <v>467</v>
      </c>
      <c r="B469" s="20">
        <v>1</v>
      </c>
      <c r="C469" s="21">
        <v>46027</v>
      </c>
      <c r="D469" s="23" t="s">
        <v>281</v>
      </c>
      <c r="E469" s="22">
        <v>890.65520000000004</v>
      </c>
      <c r="F469" s="21">
        <v>46050</v>
      </c>
      <c r="G469" s="24">
        <v>46050</v>
      </c>
      <c r="H469" s="3">
        <f t="shared" si="24"/>
        <v>0</v>
      </c>
      <c r="I469" s="4">
        <f t="shared" si="25"/>
        <v>0</v>
      </c>
      <c r="J469" s="5" t="str">
        <f t="shared" si="26"/>
        <v>T1/2026</v>
      </c>
      <c r="K469" s="26">
        <v>47</v>
      </c>
    </row>
    <row r="470" spans="1:11" x14ac:dyDescent="0.25">
      <c r="A470" s="2">
        <v>468</v>
      </c>
      <c r="B470" s="20">
        <v>9</v>
      </c>
      <c r="C470" s="21">
        <v>46049</v>
      </c>
      <c r="D470" s="23" t="s">
        <v>281</v>
      </c>
      <c r="E470" s="22">
        <v>2048.5448000000001</v>
      </c>
      <c r="F470" s="21">
        <v>46050</v>
      </c>
      <c r="G470" s="24">
        <v>46050</v>
      </c>
      <c r="H470" s="3">
        <f t="shared" si="24"/>
        <v>0</v>
      </c>
      <c r="I470" s="4">
        <f t="shared" si="25"/>
        <v>0</v>
      </c>
      <c r="J470" s="5" t="str">
        <f t="shared" si="26"/>
        <v>T1/2026</v>
      </c>
      <c r="K470" s="26">
        <v>47</v>
      </c>
    </row>
    <row r="471" spans="1:11" x14ac:dyDescent="0.25">
      <c r="A471" s="2">
        <v>469</v>
      </c>
      <c r="B471" s="20" t="s">
        <v>54</v>
      </c>
      <c r="C471" s="21">
        <v>45665</v>
      </c>
      <c r="D471" s="23" t="s">
        <v>281</v>
      </c>
      <c r="E471" s="22">
        <v>31022.262599999998</v>
      </c>
      <c r="F471" s="21">
        <v>46050</v>
      </c>
      <c r="G471" s="24">
        <v>46050</v>
      </c>
      <c r="H471" s="3">
        <f t="shared" si="24"/>
        <v>0</v>
      </c>
      <c r="I471" s="4">
        <f t="shared" si="25"/>
        <v>0</v>
      </c>
      <c r="J471" s="5" t="str">
        <f t="shared" si="26"/>
        <v>T1/2026</v>
      </c>
      <c r="K471" s="26">
        <v>47</v>
      </c>
    </row>
    <row r="472" spans="1:11" x14ac:dyDescent="0.25">
      <c r="A472" s="2">
        <v>470</v>
      </c>
      <c r="B472" s="20" t="s">
        <v>54</v>
      </c>
      <c r="C472" s="21">
        <v>44635</v>
      </c>
      <c r="D472" s="23" t="s">
        <v>281</v>
      </c>
      <c r="E472" s="22">
        <v>15307.455599999999</v>
      </c>
      <c r="F472" s="21">
        <v>46050</v>
      </c>
      <c r="G472" s="24">
        <v>46050</v>
      </c>
      <c r="H472" s="3">
        <f t="shared" si="24"/>
        <v>0</v>
      </c>
      <c r="I472" s="4">
        <f t="shared" si="25"/>
        <v>0</v>
      </c>
      <c r="J472" s="5" t="str">
        <f t="shared" si="26"/>
        <v>T1/2026</v>
      </c>
      <c r="K472" s="26">
        <v>47</v>
      </c>
    </row>
    <row r="473" spans="1:11" x14ac:dyDescent="0.25">
      <c r="A473" s="2">
        <v>471</v>
      </c>
      <c r="B473" s="20">
        <v>5</v>
      </c>
      <c r="C473" s="21">
        <v>46048</v>
      </c>
      <c r="D473" s="23" t="s">
        <v>281</v>
      </c>
      <c r="E473" s="22">
        <v>25</v>
      </c>
      <c r="F473" s="21">
        <v>46050</v>
      </c>
      <c r="G473" s="24">
        <v>46050</v>
      </c>
      <c r="H473" s="3">
        <f t="shared" si="24"/>
        <v>0</v>
      </c>
      <c r="I473" s="4">
        <f t="shared" si="25"/>
        <v>0</v>
      </c>
      <c r="J473" s="5" t="str">
        <f t="shared" si="26"/>
        <v>T1/2026</v>
      </c>
      <c r="K473" s="26">
        <v>47</v>
      </c>
    </row>
    <row r="474" spans="1:11" x14ac:dyDescent="0.25">
      <c r="A474" s="2">
        <v>472</v>
      </c>
      <c r="B474" s="20">
        <v>6</v>
      </c>
      <c r="C474" s="21">
        <v>46048</v>
      </c>
      <c r="D474" s="23" t="s">
        <v>281</v>
      </c>
      <c r="E474" s="22">
        <v>25</v>
      </c>
      <c r="F474" s="21">
        <v>46050</v>
      </c>
      <c r="G474" s="24">
        <v>46050</v>
      </c>
      <c r="H474" s="3">
        <f t="shared" si="24"/>
        <v>0</v>
      </c>
      <c r="I474" s="4">
        <f t="shared" si="25"/>
        <v>0</v>
      </c>
      <c r="J474" s="5" t="str">
        <f t="shared" si="26"/>
        <v>T1/2026</v>
      </c>
      <c r="K474" s="26">
        <v>47</v>
      </c>
    </row>
    <row r="475" spans="1:11" x14ac:dyDescent="0.25">
      <c r="A475" s="2">
        <v>473</v>
      </c>
      <c r="B475" s="20">
        <v>7</v>
      </c>
      <c r="C475" s="21">
        <v>46048</v>
      </c>
      <c r="D475" s="23" t="s">
        <v>281</v>
      </c>
      <c r="E475" s="22">
        <v>25</v>
      </c>
      <c r="F475" s="21">
        <v>46050</v>
      </c>
      <c r="G475" s="24">
        <v>46050</v>
      </c>
      <c r="H475" s="3">
        <f t="shared" si="24"/>
        <v>0</v>
      </c>
      <c r="I475" s="4">
        <f t="shared" si="25"/>
        <v>0</v>
      </c>
      <c r="J475" s="5" t="str">
        <f t="shared" si="26"/>
        <v>T1/2026</v>
      </c>
      <c r="K475" s="26">
        <v>47</v>
      </c>
    </row>
    <row r="476" spans="1:11" x14ac:dyDescent="0.25">
      <c r="A476" s="2">
        <v>474</v>
      </c>
      <c r="B476" s="20">
        <v>905</v>
      </c>
      <c r="C476" s="21">
        <v>46020</v>
      </c>
      <c r="D476" s="23" t="s">
        <v>222</v>
      </c>
      <c r="E476" s="22">
        <v>30083.519999999997</v>
      </c>
      <c r="F476" s="21">
        <v>46050</v>
      </c>
      <c r="G476" s="24">
        <v>46051</v>
      </c>
      <c r="H476" s="3">
        <f t="shared" si="24"/>
        <v>1</v>
      </c>
      <c r="I476" s="4">
        <f t="shared" si="25"/>
        <v>30083.519999999997</v>
      </c>
      <c r="J476" s="5" t="str">
        <f t="shared" si="26"/>
        <v>T1/2026</v>
      </c>
      <c r="K476" s="26">
        <v>50</v>
      </c>
    </row>
    <row r="477" spans="1:11" x14ac:dyDescent="0.25">
      <c r="A477" s="2">
        <v>475</v>
      </c>
      <c r="B477" s="20">
        <v>906</v>
      </c>
      <c r="C477" s="21">
        <v>46020</v>
      </c>
      <c r="D477" s="23" t="s">
        <v>222</v>
      </c>
      <c r="E477" s="22">
        <v>25299.25</v>
      </c>
      <c r="F477" s="21">
        <v>46050</v>
      </c>
      <c r="G477" s="24">
        <v>46051</v>
      </c>
      <c r="H477" s="3">
        <f t="shared" si="24"/>
        <v>1</v>
      </c>
      <c r="I477" s="4">
        <f t="shared" si="25"/>
        <v>25299.25</v>
      </c>
      <c r="J477" s="5" t="str">
        <f t="shared" si="26"/>
        <v>T1/2026</v>
      </c>
      <c r="K477" s="26">
        <v>50</v>
      </c>
    </row>
    <row r="478" spans="1:11" x14ac:dyDescent="0.25">
      <c r="A478" s="2">
        <v>476</v>
      </c>
      <c r="B478" s="20">
        <v>501737650</v>
      </c>
      <c r="C478" s="21">
        <v>46022</v>
      </c>
      <c r="D478" s="23" t="s">
        <v>168</v>
      </c>
      <c r="E478" s="22">
        <v>7247.4399999999987</v>
      </c>
      <c r="F478" s="21">
        <v>46060</v>
      </c>
      <c r="G478" s="24">
        <v>46052</v>
      </c>
      <c r="H478" s="3">
        <f t="shared" si="24"/>
        <v>-8</v>
      </c>
      <c r="I478" s="4">
        <f t="shared" si="25"/>
        <v>-57979.51999999999</v>
      </c>
      <c r="J478" s="5" t="str">
        <f t="shared" si="26"/>
        <v>T1/2026</v>
      </c>
      <c r="K478" s="26">
        <v>52</v>
      </c>
    </row>
    <row r="479" spans="1:11" x14ac:dyDescent="0.25">
      <c r="A479" s="2">
        <v>477</v>
      </c>
      <c r="B479" s="20">
        <v>501737649</v>
      </c>
      <c r="C479" s="21">
        <v>46022</v>
      </c>
      <c r="D479" s="23" t="s">
        <v>168</v>
      </c>
      <c r="E479" s="22">
        <v>7247.4399999999987</v>
      </c>
      <c r="F479" s="21">
        <v>46060</v>
      </c>
      <c r="G479" s="24">
        <v>46052</v>
      </c>
      <c r="H479" s="3">
        <f t="shared" si="24"/>
        <v>-8</v>
      </c>
      <c r="I479" s="4">
        <f t="shared" si="25"/>
        <v>-57979.51999999999</v>
      </c>
      <c r="J479" s="5" t="str">
        <f t="shared" si="26"/>
        <v>T1/2026</v>
      </c>
      <c r="K479" s="26">
        <v>52</v>
      </c>
    </row>
    <row r="480" spans="1:11" x14ac:dyDescent="0.25">
      <c r="A480" s="2">
        <v>478</v>
      </c>
      <c r="B480" s="20" t="s">
        <v>55</v>
      </c>
      <c r="C480" s="21">
        <v>46052</v>
      </c>
      <c r="D480" s="23" t="s">
        <v>168</v>
      </c>
      <c r="E480" s="22">
        <v>5226.3999999999996</v>
      </c>
      <c r="F480" s="21">
        <v>46052</v>
      </c>
      <c r="G480" s="24">
        <v>46052</v>
      </c>
      <c r="H480" s="3">
        <f t="shared" si="24"/>
        <v>0</v>
      </c>
      <c r="I480" s="4">
        <f t="shared" si="25"/>
        <v>0</v>
      </c>
      <c r="J480" s="5" t="str">
        <f t="shared" si="26"/>
        <v>T1/2026</v>
      </c>
      <c r="K480" s="26">
        <v>56</v>
      </c>
    </row>
    <row r="481" spans="1:11" x14ac:dyDescent="0.25">
      <c r="A481" s="2">
        <v>479</v>
      </c>
      <c r="B481" s="20" t="s">
        <v>54</v>
      </c>
      <c r="C481" s="21">
        <v>46041</v>
      </c>
      <c r="D481" s="23" t="s">
        <v>281</v>
      </c>
      <c r="E481" s="22">
        <v>2992.08</v>
      </c>
      <c r="F481" s="21">
        <v>46055</v>
      </c>
      <c r="G481" s="24">
        <v>46055</v>
      </c>
      <c r="H481" s="3">
        <f t="shared" si="24"/>
        <v>0</v>
      </c>
      <c r="I481" s="4">
        <f t="shared" si="25"/>
        <v>0</v>
      </c>
      <c r="J481" s="5" t="str">
        <f t="shared" si="26"/>
        <v>T1/2026</v>
      </c>
      <c r="K481" s="26">
        <v>60</v>
      </c>
    </row>
    <row r="482" spans="1:11" x14ac:dyDescent="0.25">
      <c r="A482" s="2">
        <v>480</v>
      </c>
      <c r="B482" s="20" t="s">
        <v>54</v>
      </c>
      <c r="C482" s="21">
        <v>46029</v>
      </c>
      <c r="D482" s="23" t="s">
        <v>281</v>
      </c>
      <c r="E482" s="22">
        <v>8550.4</v>
      </c>
      <c r="F482" s="21">
        <v>46055</v>
      </c>
      <c r="G482" s="24">
        <v>46055</v>
      </c>
      <c r="H482" s="3">
        <f t="shared" si="24"/>
        <v>0</v>
      </c>
      <c r="I482" s="4">
        <f t="shared" si="25"/>
        <v>0</v>
      </c>
      <c r="J482" s="5" t="str">
        <f t="shared" si="26"/>
        <v>T1/2026</v>
      </c>
      <c r="K482" s="26">
        <v>60</v>
      </c>
    </row>
    <row r="483" spans="1:11" x14ac:dyDescent="0.25">
      <c r="A483" s="2">
        <v>481</v>
      </c>
      <c r="B483" s="20" t="s">
        <v>56</v>
      </c>
      <c r="C483" s="21">
        <v>45846</v>
      </c>
      <c r="D483" s="23" t="s">
        <v>281</v>
      </c>
      <c r="E483" s="22">
        <v>358.8</v>
      </c>
      <c r="F483" s="21">
        <v>46055</v>
      </c>
      <c r="G483" s="24">
        <v>46055</v>
      </c>
      <c r="H483" s="3">
        <f t="shared" si="24"/>
        <v>0</v>
      </c>
      <c r="I483" s="4">
        <f t="shared" si="25"/>
        <v>0</v>
      </c>
      <c r="J483" s="5" t="str">
        <f t="shared" si="26"/>
        <v>T1/2026</v>
      </c>
      <c r="K483" s="26">
        <v>60</v>
      </c>
    </row>
    <row r="484" spans="1:11" x14ac:dyDescent="0.25">
      <c r="A484" s="2">
        <v>482</v>
      </c>
      <c r="B484" s="20" t="s">
        <v>55</v>
      </c>
      <c r="C484" s="21">
        <v>46055</v>
      </c>
      <c r="D484" s="23" t="s">
        <v>168</v>
      </c>
      <c r="E484" s="22">
        <v>7839</v>
      </c>
      <c r="F484" s="21">
        <v>46055</v>
      </c>
      <c r="G484" s="24">
        <v>46055</v>
      </c>
      <c r="H484" s="3">
        <f t="shared" si="24"/>
        <v>0</v>
      </c>
      <c r="I484" s="4">
        <f t="shared" si="25"/>
        <v>0</v>
      </c>
      <c r="J484" s="5" t="str">
        <f t="shared" si="26"/>
        <v>T1/2026</v>
      </c>
      <c r="K484" s="26">
        <v>61</v>
      </c>
    </row>
    <row r="485" spans="1:11" x14ac:dyDescent="0.25">
      <c r="A485" s="2">
        <v>483</v>
      </c>
      <c r="B485" s="20" t="s">
        <v>57</v>
      </c>
      <c r="C485" s="21">
        <v>46029</v>
      </c>
      <c r="D485" s="23" t="s">
        <v>223</v>
      </c>
      <c r="E485" s="22">
        <v>1476.45</v>
      </c>
      <c r="F485" s="21">
        <v>46059</v>
      </c>
      <c r="G485" s="24">
        <v>46055</v>
      </c>
      <c r="H485" s="3">
        <f t="shared" si="24"/>
        <v>-4</v>
      </c>
      <c r="I485" s="4">
        <f t="shared" si="25"/>
        <v>-5905.8</v>
      </c>
      <c r="J485" s="5" t="str">
        <f t="shared" si="26"/>
        <v>T1/2026</v>
      </c>
      <c r="K485" s="26">
        <v>62</v>
      </c>
    </row>
    <row r="486" spans="1:11" x14ac:dyDescent="0.25">
      <c r="A486" s="2">
        <v>484</v>
      </c>
      <c r="B486" s="20" t="s">
        <v>58</v>
      </c>
      <c r="C486" s="21">
        <v>46029</v>
      </c>
      <c r="D486" s="23" t="s">
        <v>223</v>
      </c>
      <c r="E486" s="22">
        <v>145339.69</v>
      </c>
      <c r="F486" s="21">
        <v>46059</v>
      </c>
      <c r="G486" s="24">
        <v>46055</v>
      </c>
      <c r="H486" s="3">
        <f t="shared" si="24"/>
        <v>-4</v>
      </c>
      <c r="I486" s="4">
        <f t="shared" si="25"/>
        <v>-581358.76</v>
      </c>
      <c r="J486" s="5" t="str">
        <f t="shared" si="26"/>
        <v>T1/2026</v>
      </c>
      <c r="K486" s="26">
        <v>62</v>
      </c>
    </row>
    <row r="487" spans="1:11" x14ac:dyDescent="0.25">
      <c r="A487" s="2">
        <v>485</v>
      </c>
      <c r="B487" s="20" t="s">
        <v>59</v>
      </c>
      <c r="C487" s="21">
        <v>46029</v>
      </c>
      <c r="D487" s="23" t="s">
        <v>223</v>
      </c>
      <c r="E487" s="22">
        <v>76266.820000000007</v>
      </c>
      <c r="F487" s="21">
        <v>46059</v>
      </c>
      <c r="G487" s="24">
        <v>46055</v>
      </c>
      <c r="H487" s="3">
        <f t="shared" si="24"/>
        <v>-4</v>
      </c>
      <c r="I487" s="4">
        <f t="shared" si="25"/>
        <v>-305067.28000000003</v>
      </c>
      <c r="J487" s="5" t="str">
        <f t="shared" si="26"/>
        <v>T1/2026</v>
      </c>
      <c r="K487" s="26">
        <v>62</v>
      </c>
    </row>
    <row r="488" spans="1:11" x14ac:dyDescent="0.25">
      <c r="A488" s="2">
        <v>486</v>
      </c>
      <c r="B488" s="20" t="s">
        <v>60</v>
      </c>
      <c r="C488" s="21">
        <v>46029</v>
      </c>
      <c r="D488" s="23" t="s">
        <v>223</v>
      </c>
      <c r="E488" s="22">
        <v>1882.37</v>
      </c>
      <c r="F488" s="21">
        <v>46059</v>
      </c>
      <c r="G488" s="24">
        <v>46055</v>
      </c>
      <c r="H488" s="3">
        <f t="shared" si="24"/>
        <v>-4</v>
      </c>
      <c r="I488" s="4">
        <f t="shared" si="25"/>
        <v>-7529.48</v>
      </c>
      <c r="J488" s="5" t="str">
        <f t="shared" si="26"/>
        <v>T1/2026</v>
      </c>
      <c r="K488" s="26">
        <v>62</v>
      </c>
    </row>
    <row r="489" spans="1:11" x14ac:dyDescent="0.25">
      <c r="A489" s="2">
        <v>487</v>
      </c>
      <c r="B489" s="20" t="s">
        <v>61</v>
      </c>
      <c r="C489" s="21">
        <v>46029</v>
      </c>
      <c r="D489" s="23" t="s">
        <v>223</v>
      </c>
      <c r="E489" s="22">
        <v>276.8</v>
      </c>
      <c r="F489" s="21">
        <v>46059</v>
      </c>
      <c r="G489" s="24">
        <v>46055</v>
      </c>
      <c r="H489" s="3">
        <f t="shared" si="24"/>
        <v>-4</v>
      </c>
      <c r="I489" s="4">
        <f t="shared" si="25"/>
        <v>-1107.2</v>
      </c>
      <c r="J489" s="5" t="str">
        <f t="shared" si="26"/>
        <v>T1/2026</v>
      </c>
      <c r="K489" s="26">
        <v>62</v>
      </c>
    </row>
    <row r="490" spans="1:11" x14ac:dyDescent="0.25">
      <c r="A490" s="2">
        <v>488</v>
      </c>
      <c r="B490" s="20" t="s">
        <v>62</v>
      </c>
      <c r="C490" s="21">
        <v>46029</v>
      </c>
      <c r="D490" s="23" t="s">
        <v>223</v>
      </c>
      <c r="E490" s="22">
        <v>627.61</v>
      </c>
      <c r="F490" s="21">
        <v>46059</v>
      </c>
      <c r="G490" s="24">
        <v>46055</v>
      </c>
      <c r="H490" s="3">
        <f t="shared" si="24"/>
        <v>-4</v>
      </c>
      <c r="I490" s="4">
        <f t="shared" si="25"/>
        <v>-2510.44</v>
      </c>
      <c r="J490" s="5" t="str">
        <f t="shared" si="26"/>
        <v>T1/2026</v>
      </c>
      <c r="K490" s="26">
        <v>62</v>
      </c>
    </row>
    <row r="491" spans="1:11" x14ac:dyDescent="0.25">
      <c r="A491" s="2">
        <v>489</v>
      </c>
      <c r="B491" s="20" t="s">
        <v>63</v>
      </c>
      <c r="C491" s="21">
        <v>46029</v>
      </c>
      <c r="D491" s="23" t="s">
        <v>223</v>
      </c>
      <c r="E491" s="22">
        <v>785.64</v>
      </c>
      <c r="F491" s="21">
        <v>46059</v>
      </c>
      <c r="G491" s="24">
        <v>46055</v>
      </c>
      <c r="H491" s="3">
        <f t="shared" si="24"/>
        <v>-4</v>
      </c>
      <c r="I491" s="4">
        <f t="shared" si="25"/>
        <v>-3142.56</v>
      </c>
      <c r="J491" s="5" t="str">
        <f t="shared" si="26"/>
        <v>T1/2026</v>
      </c>
      <c r="K491" s="26">
        <v>62</v>
      </c>
    </row>
    <row r="492" spans="1:11" x14ac:dyDescent="0.25">
      <c r="A492" s="2">
        <v>490</v>
      </c>
      <c r="B492" s="20" t="s">
        <v>64</v>
      </c>
      <c r="C492" s="21">
        <v>46029</v>
      </c>
      <c r="D492" s="23" t="s">
        <v>223</v>
      </c>
      <c r="E492" s="22">
        <v>666.35</v>
      </c>
      <c r="F492" s="21">
        <v>46059</v>
      </c>
      <c r="G492" s="24">
        <v>46055</v>
      </c>
      <c r="H492" s="3">
        <f t="shared" si="24"/>
        <v>-4</v>
      </c>
      <c r="I492" s="4">
        <f t="shared" si="25"/>
        <v>-2665.4</v>
      </c>
      <c r="J492" s="5" t="str">
        <f t="shared" si="26"/>
        <v>T1/2026</v>
      </c>
      <c r="K492" s="26">
        <v>62</v>
      </c>
    </row>
    <row r="493" spans="1:11" x14ac:dyDescent="0.25">
      <c r="A493" s="2">
        <v>491</v>
      </c>
      <c r="B493" s="20" t="s">
        <v>65</v>
      </c>
      <c r="C493" s="21">
        <v>46029</v>
      </c>
      <c r="D493" s="23" t="s">
        <v>223</v>
      </c>
      <c r="E493" s="22">
        <v>584.41000000000008</v>
      </c>
      <c r="F493" s="21">
        <v>46059</v>
      </c>
      <c r="G493" s="24">
        <v>46055</v>
      </c>
      <c r="H493" s="3">
        <f t="shared" si="24"/>
        <v>-4</v>
      </c>
      <c r="I493" s="4">
        <f t="shared" si="25"/>
        <v>-2337.6400000000003</v>
      </c>
      <c r="J493" s="5" t="str">
        <f t="shared" si="26"/>
        <v>T1/2026</v>
      </c>
      <c r="K493" s="26">
        <v>62</v>
      </c>
    </row>
    <row r="494" spans="1:11" x14ac:dyDescent="0.25">
      <c r="A494" s="2">
        <v>492</v>
      </c>
      <c r="B494" s="20" t="s">
        <v>66</v>
      </c>
      <c r="C494" s="21">
        <v>46029</v>
      </c>
      <c r="D494" s="23" t="s">
        <v>223</v>
      </c>
      <c r="E494" s="22">
        <v>607.46</v>
      </c>
      <c r="F494" s="21">
        <v>46059</v>
      </c>
      <c r="G494" s="24">
        <v>46055</v>
      </c>
      <c r="H494" s="3">
        <f t="shared" si="24"/>
        <v>-4</v>
      </c>
      <c r="I494" s="4">
        <f t="shared" si="25"/>
        <v>-2429.84</v>
      </c>
      <c r="J494" s="5" t="str">
        <f t="shared" si="26"/>
        <v>T1/2026</v>
      </c>
      <c r="K494" s="26">
        <v>62</v>
      </c>
    </row>
    <row r="495" spans="1:11" x14ac:dyDescent="0.25">
      <c r="A495" s="2">
        <v>493</v>
      </c>
      <c r="B495" s="20" t="s">
        <v>67</v>
      </c>
      <c r="C495" s="21">
        <v>46029</v>
      </c>
      <c r="D495" s="23" t="s">
        <v>223</v>
      </c>
      <c r="E495" s="22">
        <v>998.01</v>
      </c>
      <c r="F495" s="21">
        <v>46059</v>
      </c>
      <c r="G495" s="24">
        <v>46055</v>
      </c>
      <c r="H495" s="3">
        <f t="shared" si="24"/>
        <v>-4</v>
      </c>
      <c r="I495" s="4">
        <f t="shared" si="25"/>
        <v>-3992.04</v>
      </c>
      <c r="J495" s="5" t="str">
        <f t="shared" si="26"/>
        <v>T1/2026</v>
      </c>
      <c r="K495" s="26">
        <v>62</v>
      </c>
    </row>
    <row r="496" spans="1:11" x14ac:dyDescent="0.25">
      <c r="A496" s="2">
        <v>494</v>
      </c>
      <c r="B496" s="20" t="s">
        <v>68</v>
      </c>
      <c r="C496" s="21">
        <v>46029</v>
      </c>
      <c r="D496" s="23" t="s">
        <v>223</v>
      </c>
      <c r="E496" s="22">
        <v>1022.45</v>
      </c>
      <c r="F496" s="21">
        <v>46059</v>
      </c>
      <c r="G496" s="24">
        <v>46055</v>
      </c>
      <c r="H496" s="3">
        <f t="shared" si="24"/>
        <v>-4</v>
      </c>
      <c r="I496" s="4">
        <f t="shared" si="25"/>
        <v>-4089.8</v>
      </c>
      <c r="J496" s="5" t="str">
        <f t="shared" si="26"/>
        <v>T1/2026</v>
      </c>
      <c r="K496" s="26">
        <v>62</v>
      </c>
    </row>
    <row r="497" spans="1:11" x14ac:dyDescent="0.25">
      <c r="A497" s="2">
        <v>495</v>
      </c>
      <c r="B497" s="20" t="s">
        <v>69</v>
      </c>
      <c r="C497" s="21">
        <v>46029</v>
      </c>
      <c r="D497" s="23" t="s">
        <v>223</v>
      </c>
      <c r="E497" s="22">
        <v>385.25</v>
      </c>
      <c r="F497" s="21">
        <v>46059</v>
      </c>
      <c r="G497" s="24">
        <v>46055</v>
      </c>
      <c r="H497" s="3">
        <f t="shared" si="24"/>
        <v>-4</v>
      </c>
      <c r="I497" s="4">
        <f t="shared" si="25"/>
        <v>-1541</v>
      </c>
      <c r="J497" s="5" t="str">
        <f t="shared" si="26"/>
        <v>T1/2026</v>
      </c>
      <c r="K497" s="26">
        <v>62</v>
      </c>
    </row>
    <row r="498" spans="1:11" x14ac:dyDescent="0.25">
      <c r="A498" s="2">
        <v>496</v>
      </c>
      <c r="B498" s="20" t="s">
        <v>70</v>
      </c>
      <c r="C498" s="21">
        <v>46029</v>
      </c>
      <c r="D498" s="23" t="s">
        <v>223</v>
      </c>
      <c r="E498" s="22">
        <v>144.58000000000001</v>
      </c>
      <c r="F498" s="21">
        <v>46059</v>
      </c>
      <c r="G498" s="24">
        <v>46055</v>
      </c>
      <c r="H498" s="3">
        <f t="shared" si="24"/>
        <v>-4</v>
      </c>
      <c r="I498" s="4">
        <f t="shared" si="25"/>
        <v>-578.32000000000005</v>
      </c>
      <c r="J498" s="5" t="str">
        <f t="shared" si="26"/>
        <v>T1/2026</v>
      </c>
      <c r="K498" s="26">
        <v>62</v>
      </c>
    </row>
    <row r="499" spans="1:11" x14ac:dyDescent="0.25">
      <c r="A499" s="2">
        <v>497</v>
      </c>
      <c r="B499" s="20" t="s">
        <v>71</v>
      </c>
      <c r="C499" s="21">
        <v>46041</v>
      </c>
      <c r="D499" s="23" t="s">
        <v>223</v>
      </c>
      <c r="E499" s="22">
        <v>77.56</v>
      </c>
      <c r="F499" s="21">
        <v>46071</v>
      </c>
      <c r="G499" s="24">
        <v>46055</v>
      </c>
      <c r="H499" s="3">
        <f t="shared" si="24"/>
        <v>-16</v>
      </c>
      <c r="I499" s="4">
        <f t="shared" si="25"/>
        <v>-1240.96</v>
      </c>
      <c r="J499" s="5" t="str">
        <f t="shared" si="26"/>
        <v>T1/2026</v>
      </c>
      <c r="K499" s="26">
        <v>62</v>
      </c>
    </row>
    <row r="500" spans="1:11" x14ac:dyDescent="0.25">
      <c r="A500" s="2">
        <v>498</v>
      </c>
      <c r="B500" s="20" t="s">
        <v>72</v>
      </c>
      <c r="C500" s="21">
        <v>46041</v>
      </c>
      <c r="D500" s="23" t="s">
        <v>223</v>
      </c>
      <c r="E500" s="22">
        <v>2832.64</v>
      </c>
      <c r="F500" s="21">
        <v>46071</v>
      </c>
      <c r="G500" s="24">
        <v>46055</v>
      </c>
      <c r="H500" s="3">
        <f t="shared" si="24"/>
        <v>-16</v>
      </c>
      <c r="I500" s="4">
        <f t="shared" si="25"/>
        <v>-45322.239999999998</v>
      </c>
      <c r="J500" s="5" t="str">
        <f t="shared" si="26"/>
        <v>T1/2026</v>
      </c>
      <c r="K500" s="26">
        <v>62</v>
      </c>
    </row>
    <row r="501" spans="1:11" x14ac:dyDescent="0.25">
      <c r="A501" s="2">
        <v>499</v>
      </c>
      <c r="B501" s="20" t="s">
        <v>73</v>
      </c>
      <c r="C501" s="21">
        <v>46029</v>
      </c>
      <c r="D501" s="23" t="s">
        <v>223</v>
      </c>
      <c r="E501" s="22">
        <v>1284.94</v>
      </c>
      <c r="F501" s="21">
        <v>46059</v>
      </c>
      <c r="G501" s="24">
        <v>46055</v>
      </c>
      <c r="H501" s="3">
        <f t="shared" si="24"/>
        <v>-4</v>
      </c>
      <c r="I501" s="4">
        <f t="shared" si="25"/>
        <v>-5139.76</v>
      </c>
      <c r="J501" s="5" t="str">
        <f t="shared" si="26"/>
        <v>T1/2026</v>
      </c>
      <c r="K501" s="26">
        <v>62</v>
      </c>
    </row>
    <row r="502" spans="1:11" x14ac:dyDescent="0.25">
      <c r="A502" s="2">
        <v>500</v>
      </c>
      <c r="B502" s="20">
        <v>6106</v>
      </c>
      <c r="C502" s="21">
        <v>46030</v>
      </c>
      <c r="D502" s="23" t="s">
        <v>224</v>
      </c>
      <c r="E502" s="22">
        <v>915.25999999999988</v>
      </c>
      <c r="F502" s="21">
        <v>46060</v>
      </c>
      <c r="G502" s="24">
        <v>46055</v>
      </c>
      <c r="H502" s="3">
        <f t="shared" si="24"/>
        <v>-5</v>
      </c>
      <c r="I502" s="4">
        <f t="shared" si="25"/>
        <v>-4576.2999999999993</v>
      </c>
      <c r="J502" s="5" t="str">
        <f t="shared" si="26"/>
        <v>T1/2026</v>
      </c>
      <c r="K502" s="26">
        <v>62</v>
      </c>
    </row>
    <row r="503" spans="1:11" x14ac:dyDescent="0.25">
      <c r="A503" s="2">
        <v>501</v>
      </c>
      <c r="B503" s="20">
        <v>62091</v>
      </c>
      <c r="C503" s="21">
        <v>46030</v>
      </c>
      <c r="D503" s="23" t="s">
        <v>224</v>
      </c>
      <c r="E503" s="22">
        <v>29.000000000000004</v>
      </c>
      <c r="F503" s="21">
        <v>46060</v>
      </c>
      <c r="G503" s="24">
        <v>46055</v>
      </c>
      <c r="H503" s="3">
        <f t="shared" si="24"/>
        <v>-5</v>
      </c>
      <c r="I503" s="4">
        <f t="shared" si="25"/>
        <v>-145.00000000000003</v>
      </c>
      <c r="J503" s="5" t="str">
        <f t="shared" si="26"/>
        <v>T1/2026</v>
      </c>
      <c r="K503" s="26">
        <v>62</v>
      </c>
    </row>
    <row r="504" spans="1:11" x14ac:dyDescent="0.25">
      <c r="A504" s="2">
        <v>502</v>
      </c>
      <c r="B504" s="20">
        <v>88</v>
      </c>
      <c r="C504" s="21">
        <v>46022</v>
      </c>
      <c r="D504" s="23" t="s">
        <v>169</v>
      </c>
      <c r="E504" s="22">
        <v>20867.75</v>
      </c>
      <c r="F504" s="21">
        <v>46062</v>
      </c>
      <c r="G504" s="24">
        <v>46058</v>
      </c>
      <c r="H504" s="3">
        <f t="shared" si="24"/>
        <v>-4</v>
      </c>
      <c r="I504" s="4">
        <f t="shared" si="25"/>
        <v>-83471</v>
      </c>
      <c r="J504" s="5" t="str">
        <f t="shared" si="26"/>
        <v>T1/2026</v>
      </c>
      <c r="K504" s="26">
        <v>64</v>
      </c>
    </row>
    <row r="505" spans="1:11" x14ac:dyDescent="0.25">
      <c r="A505" s="2">
        <v>503</v>
      </c>
      <c r="B505" s="20">
        <v>89</v>
      </c>
      <c r="C505" s="21">
        <v>46022</v>
      </c>
      <c r="D505" s="23" t="s">
        <v>169</v>
      </c>
      <c r="E505" s="22">
        <v>28392.550000000003</v>
      </c>
      <c r="F505" s="21">
        <v>46062</v>
      </c>
      <c r="G505" s="24">
        <v>46058</v>
      </c>
      <c r="H505" s="3">
        <f t="shared" si="24"/>
        <v>-4</v>
      </c>
      <c r="I505" s="4">
        <f t="shared" si="25"/>
        <v>-113570.20000000001</v>
      </c>
      <c r="J505" s="5" t="str">
        <f t="shared" si="26"/>
        <v>T1/2026</v>
      </c>
      <c r="K505" s="26">
        <v>64</v>
      </c>
    </row>
    <row r="506" spans="1:11" x14ac:dyDescent="0.25">
      <c r="A506" s="2">
        <v>504</v>
      </c>
      <c r="B506" s="20">
        <v>94</v>
      </c>
      <c r="C506" s="21">
        <v>46022</v>
      </c>
      <c r="D506" s="23" t="s">
        <v>169</v>
      </c>
      <c r="E506" s="22">
        <v>46457.87</v>
      </c>
      <c r="F506" s="21">
        <v>46066</v>
      </c>
      <c r="G506" s="24">
        <v>46058</v>
      </c>
      <c r="H506" s="3">
        <f t="shared" si="24"/>
        <v>-8</v>
      </c>
      <c r="I506" s="4">
        <f t="shared" si="25"/>
        <v>-371662.96</v>
      </c>
      <c r="J506" s="5" t="str">
        <f t="shared" si="26"/>
        <v>T1/2026</v>
      </c>
      <c r="K506" s="26">
        <v>64</v>
      </c>
    </row>
    <row r="507" spans="1:11" x14ac:dyDescent="0.25">
      <c r="A507" s="2">
        <v>505</v>
      </c>
      <c r="B507" s="20">
        <v>91</v>
      </c>
      <c r="C507" s="21">
        <v>46022</v>
      </c>
      <c r="D507" s="23" t="s">
        <v>169</v>
      </c>
      <c r="E507" s="22">
        <v>10944.69</v>
      </c>
      <c r="F507" s="21">
        <v>46062</v>
      </c>
      <c r="G507" s="24">
        <v>46058</v>
      </c>
      <c r="H507" s="3">
        <f t="shared" si="24"/>
        <v>-4</v>
      </c>
      <c r="I507" s="4">
        <f t="shared" si="25"/>
        <v>-43778.76</v>
      </c>
      <c r="J507" s="5" t="str">
        <f t="shared" si="26"/>
        <v>T1/2026</v>
      </c>
      <c r="K507" s="26">
        <v>64</v>
      </c>
    </row>
    <row r="508" spans="1:11" x14ac:dyDescent="0.25">
      <c r="A508" s="2">
        <v>506</v>
      </c>
      <c r="B508" s="20">
        <v>93</v>
      </c>
      <c r="C508" s="21">
        <v>46022</v>
      </c>
      <c r="D508" s="23" t="s">
        <v>169</v>
      </c>
      <c r="E508" s="22">
        <v>23493.15</v>
      </c>
      <c r="F508" s="21">
        <v>46064</v>
      </c>
      <c r="G508" s="24">
        <v>46058</v>
      </c>
      <c r="H508" s="3">
        <f t="shared" si="24"/>
        <v>-6</v>
      </c>
      <c r="I508" s="4">
        <f t="shared" si="25"/>
        <v>-140958.90000000002</v>
      </c>
      <c r="J508" s="5" t="str">
        <f t="shared" si="26"/>
        <v>T1/2026</v>
      </c>
      <c r="K508" s="26">
        <v>64</v>
      </c>
    </row>
    <row r="509" spans="1:11" x14ac:dyDescent="0.25">
      <c r="A509" s="2">
        <v>507</v>
      </c>
      <c r="B509" s="20">
        <v>140</v>
      </c>
      <c r="C509" s="21">
        <v>46022</v>
      </c>
      <c r="D509" s="23" t="s">
        <v>225</v>
      </c>
      <c r="E509" s="22">
        <v>2579.04</v>
      </c>
      <c r="F509" s="21">
        <v>46058</v>
      </c>
      <c r="G509" s="24">
        <v>46058</v>
      </c>
      <c r="H509" s="3">
        <f t="shared" si="24"/>
        <v>0</v>
      </c>
      <c r="I509" s="4">
        <f t="shared" si="25"/>
        <v>0</v>
      </c>
      <c r="J509" s="5" t="str">
        <f t="shared" si="26"/>
        <v>T1/2026</v>
      </c>
      <c r="K509" s="26">
        <v>64</v>
      </c>
    </row>
    <row r="510" spans="1:11" x14ac:dyDescent="0.25">
      <c r="A510" s="2">
        <v>508</v>
      </c>
      <c r="B510" s="20">
        <v>12183</v>
      </c>
      <c r="C510" s="21">
        <v>46001</v>
      </c>
      <c r="D510" s="23" t="s">
        <v>226</v>
      </c>
      <c r="E510" s="22">
        <v>7068.4800000000005</v>
      </c>
      <c r="F510" s="21">
        <v>46032</v>
      </c>
      <c r="G510" s="24">
        <v>46058</v>
      </c>
      <c r="H510" s="3">
        <f t="shared" si="24"/>
        <v>26</v>
      </c>
      <c r="I510" s="4">
        <f t="shared" si="25"/>
        <v>183780.48000000001</v>
      </c>
      <c r="J510" s="5" t="str">
        <f t="shared" si="26"/>
        <v>T1/2026</v>
      </c>
      <c r="K510" s="26">
        <v>64</v>
      </c>
    </row>
    <row r="511" spans="1:11" x14ac:dyDescent="0.25">
      <c r="A511" s="2">
        <v>509</v>
      </c>
      <c r="B511" s="20">
        <v>3879</v>
      </c>
      <c r="C511" s="21">
        <v>46014</v>
      </c>
      <c r="D511" s="23" t="s">
        <v>170</v>
      </c>
      <c r="E511" s="22">
        <v>247.6</v>
      </c>
      <c r="F511" s="21">
        <v>46044</v>
      </c>
      <c r="G511" s="24">
        <v>46058</v>
      </c>
      <c r="H511" s="3">
        <f t="shared" si="24"/>
        <v>14</v>
      </c>
      <c r="I511" s="4">
        <f t="shared" si="25"/>
        <v>3466.4</v>
      </c>
      <c r="J511" s="5" t="str">
        <f t="shared" si="26"/>
        <v>T1/2026</v>
      </c>
      <c r="K511" s="26">
        <v>64</v>
      </c>
    </row>
    <row r="512" spans="1:11" x14ac:dyDescent="0.25">
      <c r="A512" s="2">
        <v>510</v>
      </c>
      <c r="B512" s="20">
        <v>3881</v>
      </c>
      <c r="C512" s="21">
        <v>46014</v>
      </c>
      <c r="D512" s="23" t="s">
        <v>170</v>
      </c>
      <c r="E512" s="22">
        <v>48.649999999999991</v>
      </c>
      <c r="F512" s="21">
        <v>46044</v>
      </c>
      <c r="G512" s="24">
        <v>46058</v>
      </c>
      <c r="H512" s="3">
        <f t="shared" si="24"/>
        <v>14</v>
      </c>
      <c r="I512" s="4">
        <f t="shared" si="25"/>
        <v>681.09999999999991</v>
      </c>
      <c r="J512" s="5" t="str">
        <f t="shared" si="26"/>
        <v>T1/2026</v>
      </c>
      <c r="K512" s="26">
        <v>64</v>
      </c>
    </row>
    <row r="513" spans="1:11" x14ac:dyDescent="0.25">
      <c r="A513" s="2">
        <v>511</v>
      </c>
      <c r="B513" s="20">
        <v>3882</v>
      </c>
      <c r="C513" s="21">
        <v>46014</v>
      </c>
      <c r="D513" s="23" t="s">
        <v>170</v>
      </c>
      <c r="E513" s="22">
        <v>265.66000000000003</v>
      </c>
      <c r="F513" s="21">
        <v>46044</v>
      </c>
      <c r="G513" s="24">
        <v>46058</v>
      </c>
      <c r="H513" s="3">
        <f t="shared" si="24"/>
        <v>14</v>
      </c>
      <c r="I513" s="4">
        <f t="shared" si="25"/>
        <v>3719.2400000000002</v>
      </c>
      <c r="J513" s="5" t="str">
        <f t="shared" si="26"/>
        <v>T1/2026</v>
      </c>
      <c r="K513" s="26">
        <v>64</v>
      </c>
    </row>
    <row r="514" spans="1:11" x14ac:dyDescent="0.25">
      <c r="A514" s="2">
        <v>512</v>
      </c>
      <c r="B514" s="20">
        <v>3880</v>
      </c>
      <c r="C514" s="21">
        <v>46014</v>
      </c>
      <c r="D514" s="23" t="s">
        <v>170</v>
      </c>
      <c r="E514" s="22">
        <v>92.12</v>
      </c>
      <c r="F514" s="21">
        <v>46044</v>
      </c>
      <c r="G514" s="24">
        <v>46058</v>
      </c>
      <c r="H514" s="3">
        <f t="shared" si="24"/>
        <v>14</v>
      </c>
      <c r="I514" s="4">
        <f t="shared" si="25"/>
        <v>1289.68</v>
      </c>
      <c r="J514" s="5" t="str">
        <f t="shared" si="26"/>
        <v>T1/2026</v>
      </c>
      <c r="K514" s="26">
        <v>64</v>
      </c>
    </row>
    <row r="515" spans="1:11" x14ac:dyDescent="0.25">
      <c r="A515" s="2">
        <v>513</v>
      </c>
      <c r="B515" s="20">
        <v>3883</v>
      </c>
      <c r="C515" s="21">
        <v>46014</v>
      </c>
      <c r="D515" s="23" t="s">
        <v>170</v>
      </c>
      <c r="E515" s="22">
        <v>171.32</v>
      </c>
      <c r="F515" s="21">
        <v>46044</v>
      </c>
      <c r="G515" s="24">
        <v>46058</v>
      </c>
      <c r="H515" s="3">
        <f t="shared" si="24"/>
        <v>14</v>
      </c>
      <c r="I515" s="4">
        <f t="shared" si="25"/>
        <v>2398.48</v>
      </c>
      <c r="J515" s="5" t="str">
        <f t="shared" si="26"/>
        <v>T1/2026</v>
      </c>
      <c r="K515" s="26">
        <v>64</v>
      </c>
    </row>
    <row r="516" spans="1:11" x14ac:dyDescent="0.25">
      <c r="A516" s="2">
        <v>514</v>
      </c>
      <c r="B516" s="20">
        <v>3878</v>
      </c>
      <c r="C516" s="21">
        <v>46014</v>
      </c>
      <c r="D516" s="23" t="s">
        <v>170</v>
      </c>
      <c r="E516" s="22">
        <v>134.96</v>
      </c>
      <c r="F516" s="21">
        <v>46044</v>
      </c>
      <c r="G516" s="24">
        <v>46058</v>
      </c>
      <c r="H516" s="3">
        <f t="shared" si="24"/>
        <v>14</v>
      </c>
      <c r="I516" s="4">
        <f t="shared" si="25"/>
        <v>1889.44</v>
      </c>
      <c r="J516" s="5" t="str">
        <f t="shared" si="26"/>
        <v>T1/2026</v>
      </c>
      <c r="K516" s="26">
        <v>64</v>
      </c>
    </row>
    <row r="517" spans="1:11" x14ac:dyDescent="0.25">
      <c r="A517" s="2">
        <v>515</v>
      </c>
      <c r="B517" s="20">
        <v>441</v>
      </c>
      <c r="C517" s="21">
        <v>45991</v>
      </c>
      <c r="D517" s="23" t="s">
        <v>227</v>
      </c>
      <c r="E517" s="22">
        <v>6400.5</v>
      </c>
      <c r="F517" s="21">
        <v>46032</v>
      </c>
      <c r="G517" s="24">
        <v>46058</v>
      </c>
      <c r="H517" s="3">
        <f t="shared" ref="H517:H580" si="27">IF(AND(G517&lt;&gt;"",F517&lt;&gt;""),G517-F517,"")</f>
        <v>26</v>
      </c>
      <c r="I517" s="4">
        <f t="shared" ref="I517:I580" si="28">IF(AND(E517&lt;&gt;"",H517&lt;&gt;""),E517*H517,"")</f>
        <v>166413</v>
      </c>
      <c r="J517" s="5" t="str">
        <f t="shared" ref="J517:J580" si="29">IF(G517&lt;&gt;"","T"&amp;INT((MONTH(G517)-1)/3+1)&amp;"/"&amp;YEAR(G517),"")</f>
        <v>T1/2026</v>
      </c>
      <c r="K517" s="26">
        <v>64</v>
      </c>
    </row>
    <row r="518" spans="1:11" x14ac:dyDescent="0.25">
      <c r="A518" s="2">
        <v>516</v>
      </c>
      <c r="B518" s="20">
        <v>494</v>
      </c>
      <c r="C518" s="21">
        <v>46022</v>
      </c>
      <c r="D518" s="23" t="s">
        <v>175</v>
      </c>
      <c r="E518" s="22">
        <v>4492.43</v>
      </c>
      <c r="F518" s="21">
        <v>46065</v>
      </c>
      <c r="G518" s="24">
        <v>46058</v>
      </c>
      <c r="H518" s="3">
        <f t="shared" si="27"/>
        <v>-7</v>
      </c>
      <c r="I518" s="4">
        <f t="shared" si="28"/>
        <v>-31447.010000000002</v>
      </c>
      <c r="J518" s="5" t="str">
        <f t="shared" si="29"/>
        <v>T1/2026</v>
      </c>
      <c r="K518" s="26">
        <v>64</v>
      </c>
    </row>
    <row r="519" spans="1:11" x14ac:dyDescent="0.25">
      <c r="A519" s="2">
        <v>517</v>
      </c>
      <c r="B519" s="20">
        <v>506</v>
      </c>
      <c r="C519" s="21">
        <v>46022</v>
      </c>
      <c r="D519" s="23" t="s">
        <v>175</v>
      </c>
      <c r="E519" s="22">
        <v>4439.1499999999996</v>
      </c>
      <c r="F519" s="21">
        <v>46065</v>
      </c>
      <c r="G519" s="24">
        <v>46058</v>
      </c>
      <c r="H519" s="3">
        <f t="shared" si="27"/>
        <v>-7</v>
      </c>
      <c r="I519" s="4">
        <f t="shared" si="28"/>
        <v>-31074.049999999996</v>
      </c>
      <c r="J519" s="5" t="str">
        <f t="shared" si="29"/>
        <v>T1/2026</v>
      </c>
      <c r="K519" s="26">
        <v>64</v>
      </c>
    </row>
    <row r="520" spans="1:11" x14ac:dyDescent="0.25">
      <c r="A520" s="2">
        <v>518</v>
      </c>
      <c r="B520" s="20">
        <v>491</v>
      </c>
      <c r="C520" s="21">
        <v>46022</v>
      </c>
      <c r="D520" s="23" t="s">
        <v>175</v>
      </c>
      <c r="E520" s="22">
        <v>3482.46</v>
      </c>
      <c r="F520" s="21">
        <v>46065</v>
      </c>
      <c r="G520" s="24">
        <v>46058</v>
      </c>
      <c r="H520" s="3">
        <f t="shared" si="27"/>
        <v>-7</v>
      </c>
      <c r="I520" s="4">
        <f t="shared" si="28"/>
        <v>-24377.22</v>
      </c>
      <c r="J520" s="5" t="str">
        <f t="shared" si="29"/>
        <v>T1/2026</v>
      </c>
      <c r="K520" s="26">
        <v>64</v>
      </c>
    </row>
    <row r="521" spans="1:11" x14ac:dyDescent="0.25">
      <c r="A521" s="2">
        <v>519</v>
      </c>
      <c r="B521" s="20">
        <v>462</v>
      </c>
      <c r="C521" s="21">
        <v>45991</v>
      </c>
      <c r="D521" s="23" t="s">
        <v>175</v>
      </c>
      <c r="E521" s="22">
        <v>38066.050000000003</v>
      </c>
      <c r="F521" s="21">
        <v>46031</v>
      </c>
      <c r="G521" s="24">
        <v>46058</v>
      </c>
      <c r="H521" s="3">
        <f t="shared" si="27"/>
        <v>27</v>
      </c>
      <c r="I521" s="4">
        <f t="shared" si="28"/>
        <v>1027783.3500000001</v>
      </c>
      <c r="J521" s="5" t="str">
        <f t="shared" si="29"/>
        <v>T1/2026</v>
      </c>
      <c r="K521" s="26">
        <v>64</v>
      </c>
    </row>
    <row r="522" spans="1:11" x14ac:dyDescent="0.25">
      <c r="A522" s="2">
        <v>520</v>
      </c>
      <c r="B522" s="20">
        <v>521</v>
      </c>
      <c r="C522" s="21">
        <v>46022</v>
      </c>
      <c r="D522" s="23" t="s">
        <v>175</v>
      </c>
      <c r="E522" s="22">
        <v>15850.81</v>
      </c>
      <c r="F522" s="21">
        <v>46065</v>
      </c>
      <c r="G522" s="24">
        <v>46058</v>
      </c>
      <c r="H522" s="3">
        <f t="shared" si="27"/>
        <v>-7</v>
      </c>
      <c r="I522" s="4">
        <f t="shared" si="28"/>
        <v>-110955.67</v>
      </c>
      <c r="J522" s="5" t="str">
        <f t="shared" si="29"/>
        <v>T1/2026</v>
      </c>
      <c r="K522" s="26">
        <v>64</v>
      </c>
    </row>
    <row r="523" spans="1:11" x14ac:dyDescent="0.25">
      <c r="A523" s="2">
        <v>521</v>
      </c>
      <c r="B523" s="20">
        <v>3028</v>
      </c>
      <c r="C523" s="21">
        <v>45961</v>
      </c>
      <c r="D523" s="23" t="s">
        <v>176</v>
      </c>
      <c r="E523" s="22">
        <v>27871.409999999996</v>
      </c>
      <c r="F523" s="21">
        <v>46001</v>
      </c>
      <c r="G523" s="24">
        <v>46058</v>
      </c>
      <c r="H523" s="3">
        <f t="shared" si="27"/>
        <v>57</v>
      </c>
      <c r="I523" s="4">
        <f t="shared" si="28"/>
        <v>1588670.3699999999</v>
      </c>
      <c r="J523" s="5" t="str">
        <f t="shared" si="29"/>
        <v>T1/2026</v>
      </c>
      <c r="K523" s="26">
        <v>64</v>
      </c>
    </row>
    <row r="524" spans="1:11" x14ac:dyDescent="0.25">
      <c r="A524" s="2">
        <v>522</v>
      </c>
      <c r="B524" s="20">
        <v>3435</v>
      </c>
      <c r="C524" s="21">
        <v>45991</v>
      </c>
      <c r="D524" s="23" t="s">
        <v>176</v>
      </c>
      <c r="E524" s="22">
        <v>27002.350000000002</v>
      </c>
      <c r="F524" s="21">
        <v>46032</v>
      </c>
      <c r="G524" s="24">
        <v>46058</v>
      </c>
      <c r="H524" s="3">
        <f t="shared" si="27"/>
        <v>26</v>
      </c>
      <c r="I524" s="4">
        <f t="shared" si="28"/>
        <v>702061.10000000009</v>
      </c>
      <c r="J524" s="5" t="str">
        <f t="shared" si="29"/>
        <v>T1/2026</v>
      </c>
      <c r="K524" s="26">
        <v>64</v>
      </c>
    </row>
    <row r="525" spans="1:11" x14ac:dyDescent="0.25">
      <c r="A525" s="2">
        <v>523</v>
      </c>
      <c r="B525" s="20">
        <v>3810</v>
      </c>
      <c r="C525" s="21">
        <v>46022</v>
      </c>
      <c r="D525" s="23" t="s">
        <v>176</v>
      </c>
      <c r="E525" s="22">
        <v>27790.729999999996</v>
      </c>
      <c r="F525" s="21">
        <v>46061</v>
      </c>
      <c r="G525" s="24">
        <v>46058</v>
      </c>
      <c r="H525" s="3">
        <f t="shared" si="27"/>
        <v>-3</v>
      </c>
      <c r="I525" s="4">
        <f t="shared" si="28"/>
        <v>-83372.189999999988</v>
      </c>
      <c r="J525" s="5" t="str">
        <f t="shared" si="29"/>
        <v>T1/2026</v>
      </c>
      <c r="K525" s="26">
        <v>64</v>
      </c>
    </row>
    <row r="526" spans="1:11" x14ac:dyDescent="0.25">
      <c r="A526" s="2">
        <v>524</v>
      </c>
      <c r="B526" s="20">
        <v>4040</v>
      </c>
      <c r="C526" s="21">
        <v>46022</v>
      </c>
      <c r="D526" s="23" t="s">
        <v>177</v>
      </c>
      <c r="E526" s="22">
        <v>2268.6</v>
      </c>
      <c r="F526" s="21">
        <v>46060</v>
      </c>
      <c r="G526" s="24">
        <v>46058</v>
      </c>
      <c r="H526" s="3">
        <f t="shared" si="27"/>
        <v>-2</v>
      </c>
      <c r="I526" s="4">
        <f t="shared" si="28"/>
        <v>-4537.2</v>
      </c>
      <c r="J526" s="5" t="str">
        <f t="shared" si="29"/>
        <v>T1/2026</v>
      </c>
      <c r="K526" s="26">
        <v>64</v>
      </c>
    </row>
    <row r="527" spans="1:11" x14ac:dyDescent="0.25">
      <c r="A527" s="2">
        <v>525</v>
      </c>
      <c r="B527" s="20">
        <v>152</v>
      </c>
      <c r="C527" s="21">
        <v>46021</v>
      </c>
      <c r="D527" s="23" t="s">
        <v>228</v>
      </c>
      <c r="E527" s="22">
        <v>3200.77</v>
      </c>
      <c r="F527" s="21">
        <v>46051</v>
      </c>
      <c r="G527" s="24">
        <v>46058</v>
      </c>
      <c r="H527" s="3">
        <f t="shared" si="27"/>
        <v>7</v>
      </c>
      <c r="I527" s="4">
        <f t="shared" si="28"/>
        <v>22405.39</v>
      </c>
      <c r="J527" s="5" t="str">
        <f t="shared" si="29"/>
        <v>T1/2026</v>
      </c>
      <c r="K527" s="26">
        <v>64</v>
      </c>
    </row>
    <row r="528" spans="1:11" x14ac:dyDescent="0.25">
      <c r="A528" s="2">
        <v>526</v>
      </c>
      <c r="B528" s="20">
        <v>2542532</v>
      </c>
      <c r="C528" s="21">
        <v>46022</v>
      </c>
      <c r="D528" s="23" t="s">
        <v>229</v>
      </c>
      <c r="E528" s="22">
        <v>14422.78</v>
      </c>
      <c r="F528" s="21">
        <v>46064</v>
      </c>
      <c r="G528" s="24">
        <v>46058</v>
      </c>
      <c r="H528" s="3">
        <f t="shared" si="27"/>
        <v>-6</v>
      </c>
      <c r="I528" s="4">
        <f t="shared" si="28"/>
        <v>-86536.680000000008</v>
      </c>
      <c r="J528" s="5" t="str">
        <f t="shared" si="29"/>
        <v>T1/2026</v>
      </c>
      <c r="K528" s="26">
        <v>64</v>
      </c>
    </row>
    <row r="529" spans="1:11" x14ac:dyDescent="0.25">
      <c r="A529" s="2">
        <v>527</v>
      </c>
      <c r="B529" s="20" t="s">
        <v>74</v>
      </c>
      <c r="C529" s="21">
        <v>46022</v>
      </c>
      <c r="D529" s="23" t="s">
        <v>179</v>
      </c>
      <c r="E529" s="22">
        <v>30261.760000000002</v>
      </c>
      <c r="F529" s="21">
        <v>46062</v>
      </c>
      <c r="G529" s="24">
        <v>46058</v>
      </c>
      <c r="H529" s="3">
        <f t="shared" si="27"/>
        <v>-4</v>
      </c>
      <c r="I529" s="4">
        <f t="shared" si="28"/>
        <v>-121047.04000000001</v>
      </c>
      <c r="J529" s="5" t="str">
        <f t="shared" si="29"/>
        <v>T1/2026</v>
      </c>
      <c r="K529" s="26">
        <v>64</v>
      </c>
    </row>
    <row r="530" spans="1:11" x14ac:dyDescent="0.25">
      <c r="A530" s="2">
        <v>528</v>
      </c>
      <c r="B530" s="20" t="s">
        <v>75</v>
      </c>
      <c r="C530" s="21">
        <v>46030</v>
      </c>
      <c r="D530" s="23" t="s">
        <v>230</v>
      </c>
      <c r="E530" s="22">
        <v>1337.5</v>
      </c>
      <c r="F530" s="21">
        <v>46061</v>
      </c>
      <c r="G530" s="24">
        <v>46058</v>
      </c>
      <c r="H530" s="3">
        <f t="shared" si="27"/>
        <v>-3</v>
      </c>
      <c r="I530" s="4">
        <f t="shared" si="28"/>
        <v>-4012.5</v>
      </c>
      <c r="J530" s="5" t="str">
        <f t="shared" si="29"/>
        <v>T1/2026</v>
      </c>
      <c r="K530" s="26">
        <v>64</v>
      </c>
    </row>
    <row r="531" spans="1:11" x14ac:dyDescent="0.25">
      <c r="A531" s="2">
        <v>529</v>
      </c>
      <c r="B531" s="20">
        <v>1151138</v>
      </c>
      <c r="C531" s="21">
        <v>46022</v>
      </c>
      <c r="D531" s="23" t="s">
        <v>183</v>
      </c>
      <c r="E531" s="22">
        <v>4715.1099999999997</v>
      </c>
      <c r="F531" s="21">
        <v>46064</v>
      </c>
      <c r="G531" s="24">
        <v>46058</v>
      </c>
      <c r="H531" s="3">
        <f t="shared" si="27"/>
        <v>-6</v>
      </c>
      <c r="I531" s="4">
        <f t="shared" si="28"/>
        <v>-28290.659999999996</v>
      </c>
      <c r="J531" s="5" t="str">
        <f t="shared" si="29"/>
        <v>T1/2026</v>
      </c>
      <c r="K531" s="26">
        <v>64</v>
      </c>
    </row>
    <row r="532" spans="1:11" x14ac:dyDescent="0.25">
      <c r="A532" s="2">
        <v>530</v>
      </c>
      <c r="B532" s="20">
        <v>290</v>
      </c>
      <c r="C532" s="21">
        <v>46022</v>
      </c>
      <c r="D532" s="23" t="s">
        <v>184</v>
      </c>
      <c r="E532" s="22">
        <v>1575.1599999999999</v>
      </c>
      <c r="F532" s="21">
        <v>46059</v>
      </c>
      <c r="G532" s="24">
        <v>46058</v>
      </c>
      <c r="H532" s="3">
        <f t="shared" si="27"/>
        <v>-1</v>
      </c>
      <c r="I532" s="4">
        <f t="shared" si="28"/>
        <v>-1575.1599999999999</v>
      </c>
      <c r="J532" s="5" t="str">
        <f t="shared" si="29"/>
        <v>T1/2026</v>
      </c>
      <c r="K532" s="26">
        <v>64</v>
      </c>
    </row>
    <row r="533" spans="1:11" x14ac:dyDescent="0.25">
      <c r="A533" s="2">
        <v>531</v>
      </c>
      <c r="B533" s="20">
        <v>292</v>
      </c>
      <c r="C533" s="21">
        <v>46022</v>
      </c>
      <c r="D533" s="23" t="s">
        <v>184</v>
      </c>
      <c r="E533" s="22">
        <v>3727</v>
      </c>
      <c r="F533" s="21">
        <v>46064</v>
      </c>
      <c r="G533" s="24">
        <v>46058</v>
      </c>
      <c r="H533" s="3">
        <f t="shared" si="27"/>
        <v>-6</v>
      </c>
      <c r="I533" s="4">
        <f t="shared" si="28"/>
        <v>-22362</v>
      </c>
      <c r="J533" s="5" t="str">
        <f t="shared" si="29"/>
        <v>T1/2026</v>
      </c>
      <c r="K533" s="26">
        <v>64</v>
      </c>
    </row>
    <row r="534" spans="1:11" x14ac:dyDescent="0.25">
      <c r="A534" s="2">
        <v>532</v>
      </c>
      <c r="B534" s="20">
        <v>277</v>
      </c>
      <c r="C534" s="21">
        <v>45991</v>
      </c>
      <c r="D534" s="23" t="s">
        <v>184</v>
      </c>
      <c r="E534" s="22">
        <v>995</v>
      </c>
      <c r="F534" s="21">
        <v>46030</v>
      </c>
      <c r="G534" s="24">
        <v>46058</v>
      </c>
      <c r="H534" s="3">
        <f t="shared" si="27"/>
        <v>28</v>
      </c>
      <c r="I534" s="4">
        <f t="shared" si="28"/>
        <v>27860</v>
      </c>
      <c r="J534" s="5" t="str">
        <f t="shared" si="29"/>
        <v>T1/2026</v>
      </c>
      <c r="K534" s="26">
        <v>64</v>
      </c>
    </row>
    <row r="535" spans="1:11" x14ac:dyDescent="0.25">
      <c r="A535" s="2">
        <v>533</v>
      </c>
      <c r="B535" s="20">
        <v>291</v>
      </c>
      <c r="C535" s="21">
        <v>46022</v>
      </c>
      <c r="D535" s="23" t="s">
        <v>184</v>
      </c>
      <c r="E535" s="22">
        <v>3831.2499999999995</v>
      </c>
      <c r="F535" s="21">
        <v>46059</v>
      </c>
      <c r="G535" s="24">
        <v>46058</v>
      </c>
      <c r="H535" s="3">
        <f t="shared" si="27"/>
        <v>-1</v>
      </c>
      <c r="I535" s="4">
        <f t="shared" si="28"/>
        <v>-3831.2499999999995</v>
      </c>
      <c r="J535" s="5" t="str">
        <f t="shared" si="29"/>
        <v>T1/2026</v>
      </c>
      <c r="K535" s="26">
        <v>64</v>
      </c>
    </row>
    <row r="536" spans="1:11" x14ac:dyDescent="0.25">
      <c r="A536" s="2">
        <v>534</v>
      </c>
      <c r="B536" s="20">
        <v>293</v>
      </c>
      <c r="C536" s="21">
        <v>46022</v>
      </c>
      <c r="D536" s="23" t="s">
        <v>184</v>
      </c>
      <c r="E536" s="22">
        <v>12150.94</v>
      </c>
      <c r="F536" s="21">
        <v>46064</v>
      </c>
      <c r="G536" s="24">
        <v>46058</v>
      </c>
      <c r="H536" s="3">
        <f t="shared" si="27"/>
        <v>-6</v>
      </c>
      <c r="I536" s="4">
        <f t="shared" si="28"/>
        <v>-72905.64</v>
      </c>
      <c r="J536" s="5" t="str">
        <f t="shared" si="29"/>
        <v>T1/2026</v>
      </c>
      <c r="K536" s="26">
        <v>64</v>
      </c>
    </row>
    <row r="537" spans="1:11" x14ac:dyDescent="0.25">
      <c r="A537" s="2">
        <v>535</v>
      </c>
      <c r="B537" s="20">
        <v>1</v>
      </c>
      <c r="C537" s="21">
        <v>46034</v>
      </c>
      <c r="D537" s="23" t="s">
        <v>212</v>
      </c>
      <c r="E537" s="22">
        <v>646.75</v>
      </c>
      <c r="F537" s="21">
        <v>46064</v>
      </c>
      <c r="G537" s="24">
        <v>46058</v>
      </c>
      <c r="H537" s="3">
        <f t="shared" si="27"/>
        <v>-6</v>
      </c>
      <c r="I537" s="4">
        <f t="shared" si="28"/>
        <v>-3880.5</v>
      </c>
      <c r="J537" s="5" t="str">
        <f t="shared" si="29"/>
        <v>T1/2026</v>
      </c>
      <c r="K537" s="26">
        <v>64</v>
      </c>
    </row>
    <row r="538" spans="1:11" x14ac:dyDescent="0.25">
      <c r="A538" s="2">
        <v>536</v>
      </c>
      <c r="B538" s="20">
        <v>377</v>
      </c>
      <c r="C538" s="21">
        <v>45980</v>
      </c>
      <c r="D538" s="23" t="s">
        <v>190</v>
      </c>
      <c r="E538" s="22">
        <v>5804.18</v>
      </c>
      <c r="F538" s="21">
        <v>46010</v>
      </c>
      <c r="G538" s="24">
        <v>46058</v>
      </c>
      <c r="H538" s="3">
        <f t="shared" si="27"/>
        <v>48</v>
      </c>
      <c r="I538" s="4">
        <f t="shared" si="28"/>
        <v>278600.64</v>
      </c>
      <c r="J538" s="5" t="str">
        <f t="shared" si="29"/>
        <v>T1/2026</v>
      </c>
      <c r="K538" s="26">
        <v>64</v>
      </c>
    </row>
    <row r="539" spans="1:11" x14ac:dyDescent="0.25">
      <c r="A539" s="2">
        <v>537</v>
      </c>
      <c r="B539" s="20">
        <v>472</v>
      </c>
      <c r="C539" s="21">
        <v>46022</v>
      </c>
      <c r="D539" s="23" t="s">
        <v>214</v>
      </c>
      <c r="E539" s="22">
        <v>7698.92</v>
      </c>
      <c r="F539" s="21">
        <v>46065</v>
      </c>
      <c r="G539" s="24">
        <v>46058</v>
      </c>
      <c r="H539" s="3">
        <f t="shared" si="27"/>
        <v>-7</v>
      </c>
      <c r="I539" s="4">
        <f t="shared" si="28"/>
        <v>-53892.44</v>
      </c>
      <c r="J539" s="5" t="str">
        <f t="shared" si="29"/>
        <v>T1/2026</v>
      </c>
      <c r="K539" s="26">
        <v>64</v>
      </c>
    </row>
    <row r="540" spans="1:11" x14ac:dyDescent="0.25">
      <c r="A540" s="2">
        <v>538</v>
      </c>
      <c r="B540" s="20">
        <v>2</v>
      </c>
      <c r="C540" s="21">
        <v>46034</v>
      </c>
      <c r="D540" s="23" t="s">
        <v>186</v>
      </c>
      <c r="E540" s="22">
        <v>187803.19</v>
      </c>
      <c r="F540" s="21">
        <v>46066</v>
      </c>
      <c r="G540" s="24">
        <v>46058</v>
      </c>
      <c r="H540" s="3">
        <f t="shared" si="27"/>
        <v>-8</v>
      </c>
      <c r="I540" s="4">
        <f t="shared" si="28"/>
        <v>-1502425.52</v>
      </c>
      <c r="J540" s="5" t="str">
        <f t="shared" si="29"/>
        <v>T1/2026</v>
      </c>
      <c r="K540" s="26">
        <v>64</v>
      </c>
    </row>
    <row r="541" spans="1:11" x14ac:dyDescent="0.25">
      <c r="A541" s="2">
        <v>539</v>
      </c>
      <c r="B541" s="20">
        <v>1</v>
      </c>
      <c r="C541" s="21">
        <v>46034</v>
      </c>
      <c r="D541" s="23" t="s">
        <v>186</v>
      </c>
      <c r="E541" s="22">
        <v>229879.19999999998</v>
      </c>
      <c r="F541" s="21">
        <v>46066</v>
      </c>
      <c r="G541" s="24">
        <v>46058</v>
      </c>
      <c r="H541" s="3">
        <f t="shared" si="27"/>
        <v>-8</v>
      </c>
      <c r="I541" s="4">
        <f t="shared" si="28"/>
        <v>-1839033.5999999999</v>
      </c>
      <c r="J541" s="5" t="str">
        <f t="shared" si="29"/>
        <v>T1/2026</v>
      </c>
      <c r="K541" s="26">
        <v>64</v>
      </c>
    </row>
    <row r="542" spans="1:11" x14ac:dyDescent="0.25">
      <c r="A542" s="2">
        <v>540</v>
      </c>
      <c r="B542" s="20">
        <v>840</v>
      </c>
      <c r="C542" s="21">
        <v>46022</v>
      </c>
      <c r="D542" s="23" t="s">
        <v>216</v>
      </c>
      <c r="E542" s="22">
        <v>13263.35</v>
      </c>
      <c r="F542" s="21">
        <v>46061</v>
      </c>
      <c r="G542" s="24">
        <v>46058</v>
      </c>
      <c r="H542" s="3">
        <f t="shared" si="27"/>
        <v>-3</v>
      </c>
      <c r="I542" s="4">
        <f t="shared" si="28"/>
        <v>-39790.050000000003</v>
      </c>
      <c r="J542" s="5" t="str">
        <f t="shared" si="29"/>
        <v>T1/2026</v>
      </c>
      <c r="K542" s="26">
        <v>64</v>
      </c>
    </row>
    <row r="543" spans="1:11" x14ac:dyDescent="0.25">
      <c r="A543" s="2">
        <v>541</v>
      </c>
      <c r="B543" s="20">
        <v>838</v>
      </c>
      <c r="C543" s="21">
        <v>46022</v>
      </c>
      <c r="D543" s="23" t="s">
        <v>216</v>
      </c>
      <c r="E543" s="22">
        <v>55687.57</v>
      </c>
      <c r="F543" s="21">
        <v>46061</v>
      </c>
      <c r="G543" s="24">
        <v>46058</v>
      </c>
      <c r="H543" s="3">
        <f t="shared" si="27"/>
        <v>-3</v>
      </c>
      <c r="I543" s="4">
        <f t="shared" si="28"/>
        <v>-167062.71</v>
      </c>
      <c r="J543" s="5" t="str">
        <f t="shared" si="29"/>
        <v>T1/2026</v>
      </c>
      <c r="K543" s="26">
        <v>64</v>
      </c>
    </row>
    <row r="544" spans="1:11" x14ac:dyDescent="0.25">
      <c r="A544" s="2">
        <v>542</v>
      </c>
      <c r="B544" s="20">
        <v>837</v>
      </c>
      <c r="C544" s="21">
        <v>46022</v>
      </c>
      <c r="D544" s="23" t="s">
        <v>216</v>
      </c>
      <c r="E544" s="22">
        <v>79093.62000000001</v>
      </c>
      <c r="F544" s="21">
        <v>46061</v>
      </c>
      <c r="G544" s="24">
        <v>46058</v>
      </c>
      <c r="H544" s="3">
        <f t="shared" si="27"/>
        <v>-3</v>
      </c>
      <c r="I544" s="4">
        <f t="shared" si="28"/>
        <v>-237280.86000000004</v>
      </c>
      <c r="J544" s="5" t="str">
        <f t="shared" si="29"/>
        <v>T1/2026</v>
      </c>
      <c r="K544" s="26">
        <v>64</v>
      </c>
    </row>
    <row r="545" spans="1:11" x14ac:dyDescent="0.25">
      <c r="A545" s="2">
        <v>543</v>
      </c>
      <c r="B545" s="20">
        <v>839</v>
      </c>
      <c r="C545" s="21">
        <v>46022</v>
      </c>
      <c r="D545" s="23" t="s">
        <v>216</v>
      </c>
      <c r="E545" s="22">
        <v>36847.1</v>
      </c>
      <c r="F545" s="21">
        <v>46061</v>
      </c>
      <c r="G545" s="24">
        <v>46058</v>
      </c>
      <c r="H545" s="3">
        <f t="shared" si="27"/>
        <v>-3</v>
      </c>
      <c r="I545" s="4">
        <f t="shared" si="28"/>
        <v>-110541.29999999999</v>
      </c>
      <c r="J545" s="5" t="str">
        <f t="shared" si="29"/>
        <v>T1/2026</v>
      </c>
      <c r="K545" s="26">
        <v>64</v>
      </c>
    </row>
    <row r="546" spans="1:11" x14ac:dyDescent="0.25">
      <c r="A546" s="2">
        <v>544</v>
      </c>
      <c r="B546" s="20">
        <v>839</v>
      </c>
      <c r="C546" s="21">
        <v>45995</v>
      </c>
      <c r="D546" s="23" t="s">
        <v>231</v>
      </c>
      <c r="E546" s="22">
        <v>139.9</v>
      </c>
      <c r="F546" s="21">
        <v>46025</v>
      </c>
      <c r="G546" s="24">
        <v>46058</v>
      </c>
      <c r="H546" s="3">
        <f t="shared" si="27"/>
        <v>33</v>
      </c>
      <c r="I546" s="4">
        <f t="shared" si="28"/>
        <v>4616.7</v>
      </c>
      <c r="J546" s="5" t="str">
        <f t="shared" si="29"/>
        <v>T1/2026</v>
      </c>
      <c r="K546" s="26">
        <v>64</v>
      </c>
    </row>
    <row r="547" spans="1:11" x14ac:dyDescent="0.25">
      <c r="A547" s="2">
        <v>545</v>
      </c>
      <c r="B547" s="20">
        <v>841</v>
      </c>
      <c r="C547" s="21">
        <v>46002</v>
      </c>
      <c r="D547" s="23" t="s">
        <v>231</v>
      </c>
      <c r="E547" s="22">
        <v>139.9</v>
      </c>
      <c r="F547" s="21">
        <v>46032</v>
      </c>
      <c r="G547" s="24">
        <v>46058</v>
      </c>
      <c r="H547" s="3">
        <f t="shared" si="27"/>
        <v>26</v>
      </c>
      <c r="I547" s="4">
        <f t="shared" si="28"/>
        <v>3637.4</v>
      </c>
      <c r="J547" s="5" t="str">
        <f t="shared" si="29"/>
        <v>T1/2026</v>
      </c>
      <c r="K547" s="26">
        <v>64</v>
      </c>
    </row>
    <row r="548" spans="1:11" x14ac:dyDescent="0.25">
      <c r="A548" s="2">
        <v>546</v>
      </c>
      <c r="B548" s="20">
        <v>17</v>
      </c>
      <c r="C548" s="21">
        <v>46029</v>
      </c>
      <c r="D548" s="23" t="s">
        <v>231</v>
      </c>
      <c r="E548" s="22">
        <v>139.9</v>
      </c>
      <c r="F548" s="21">
        <v>46059</v>
      </c>
      <c r="G548" s="24">
        <v>46058</v>
      </c>
      <c r="H548" s="3">
        <f t="shared" si="27"/>
        <v>-1</v>
      </c>
      <c r="I548" s="4">
        <f t="shared" si="28"/>
        <v>-139.9</v>
      </c>
      <c r="J548" s="5" t="str">
        <f t="shared" si="29"/>
        <v>T1/2026</v>
      </c>
      <c r="K548" s="26">
        <v>64</v>
      </c>
    </row>
    <row r="549" spans="1:11" x14ac:dyDescent="0.25">
      <c r="A549" s="2">
        <v>547</v>
      </c>
      <c r="B549" s="20">
        <v>26353</v>
      </c>
      <c r="C549" s="21">
        <v>45992</v>
      </c>
      <c r="D549" s="23" t="s">
        <v>187</v>
      </c>
      <c r="E549" s="22">
        <v>4795.21</v>
      </c>
      <c r="F549" s="21">
        <v>46023</v>
      </c>
      <c r="G549" s="24">
        <v>46058</v>
      </c>
      <c r="H549" s="3">
        <f t="shared" si="27"/>
        <v>35</v>
      </c>
      <c r="I549" s="4">
        <f t="shared" si="28"/>
        <v>167832.35</v>
      </c>
      <c r="J549" s="5" t="str">
        <f t="shared" si="29"/>
        <v>T1/2026</v>
      </c>
      <c r="K549" s="26">
        <v>64</v>
      </c>
    </row>
    <row r="550" spans="1:11" x14ac:dyDescent="0.25">
      <c r="A550" s="2">
        <v>548</v>
      </c>
      <c r="B550" s="20">
        <v>25017749</v>
      </c>
      <c r="C550" s="21">
        <v>45991</v>
      </c>
      <c r="D550" s="23" t="s">
        <v>162</v>
      </c>
      <c r="E550" s="22">
        <v>764666.67</v>
      </c>
      <c r="F550" s="21">
        <v>46055</v>
      </c>
      <c r="G550" s="24">
        <v>46058</v>
      </c>
      <c r="H550" s="3">
        <f t="shared" si="27"/>
        <v>3</v>
      </c>
      <c r="I550" s="4">
        <f t="shared" si="28"/>
        <v>2294000.0100000002</v>
      </c>
      <c r="J550" s="5" t="str">
        <f t="shared" si="29"/>
        <v>T1/2026</v>
      </c>
      <c r="K550" s="26">
        <v>65</v>
      </c>
    </row>
    <row r="551" spans="1:11" x14ac:dyDescent="0.25">
      <c r="A551" s="2">
        <v>549</v>
      </c>
      <c r="B551" s="20">
        <v>25018920</v>
      </c>
      <c r="C551" s="21">
        <v>46020</v>
      </c>
      <c r="D551" s="23" t="s">
        <v>162</v>
      </c>
      <c r="E551" s="22">
        <v>986048.39</v>
      </c>
      <c r="F551" s="21">
        <v>46080</v>
      </c>
      <c r="G551" s="24">
        <v>46058</v>
      </c>
      <c r="H551" s="3">
        <f t="shared" si="27"/>
        <v>-22</v>
      </c>
      <c r="I551" s="4">
        <f t="shared" si="28"/>
        <v>-21693064.580000002</v>
      </c>
      <c r="J551" s="5" t="str">
        <f t="shared" si="29"/>
        <v>T1/2026</v>
      </c>
      <c r="K551" s="26">
        <v>65</v>
      </c>
    </row>
    <row r="552" spans="1:11" x14ac:dyDescent="0.25">
      <c r="A552" s="2">
        <v>550</v>
      </c>
      <c r="B552" s="20" t="s">
        <v>55</v>
      </c>
      <c r="C552" s="21">
        <v>46062</v>
      </c>
      <c r="D552" s="23" t="s">
        <v>168</v>
      </c>
      <c r="E552" s="22">
        <v>7809</v>
      </c>
      <c r="F552" s="21">
        <v>46062</v>
      </c>
      <c r="G552" s="24">
        <v>46062</v>
      </c>
      <c r="H552" s="3">
        <f t="shared" si="27"/>
        <v>0</v>
      </c>
      <c r="I552" s="4">
        <f t="shared" si="28"/>
        <v>0</v>
      </c>
      <c r="J552" s="5" t="str">
        <f t="shared" si="29"/>
        <v>T1/2026</v>
      </c>
      <c r="K552" s="26">
        <v>71</v>
      </c>
    </row>
    <row r="553" spans="1:11" x14ac:dyDescent="0.25">
      <c r="A553" s="2">
        <v>551</v>
      </c>
      <c r="B553" s="20" t="s">
        <v>76</v>
      </c>
      <c r="C553" s="21">
        <v>46029</v>
      </c>
      <c r="D553" s="23" t="s">
        <v>205</v>
      </c>
      <c r="E553" s="22">
        <v>1117.5900000000001</v>
      </c>
      <c r="F553" s="21">
        <v>46049</v>
      </c>
      <c r="G553" s="24">
        <v>46062</v>
      </c>
      <c r="H553" s="3">
        <f t="shared" si="27"/>
        <v>13</v>
      </c>
      <c r="I553" s="4">
        <f t="shared" si="28"/>
        <v>14528.670000000002</v>
      </c>
      <c r="J553" s="5" t="str">
        <f t="shared" si="29"/>
        <v>T1/2026</v>
      </c>
      <c r="K553" s="26">
        <v>73</v>
      </c>
    </row>
    <row r="554" spans="1:11" x14ac:dyDescent="0.25">
      <c r="A554" s="2">
        <v>552</v>
      </c>
      <c r="B554" s="20">
        <v>2</v>
      </c>
      <c r="C554" s="21">
        <v>46063</v>
      </c>
      <c r="D554" s="23" t="s">
        <v>198</v>
      </c>
      <c r="E554" s="22">
        <v>19719.29</v>
      </c>
      <c r="F554" s="21">
        <v>46093</v>
      </c>
      <c r="G554" s="24">
        <v>46063</v>
      </c>
      <c r="H554" s="3">
        <f t="shared" si="27"/>
        <v>-30</v>
      </c>
      <c r="I554" s="4">
        <f t="shared" si="28"/>
        <v>-591578.70000000007</v>
      </c>
      <c r="J554" s="5" t="str">
        <f t="shared" si="29"/>
        <v>T1/2026</v>
      </c>
      <c r="K554" s="26">
        <v>80</v>
      </c>
    </row>
    <row r="555" spans="1:11" x14ac:dyDescent="0.25">
      <c r="A555" s="2">
        <v>553</v>
      </c>
      <c r="B555" s="20">
        <v>845</v>
      </c>
      <c r="C555" s="21">
        <v>45806</v>
      </c>
      <c r="D555" s="23" t="s">
        <v>232</v>
      </c>
      <c r="E555" s="22">
        <v>2380</v>
      </c>
      <c r="F555" s="21">
        <v>45836</v>
      </c>
      <c r="G555" s="24">
        <v>46064</v>
      </c>
      <c r="H555" s="3">
        <f t="shared" si="27"/>
        <v>228</v>
      </c>
      <c r="I555" s="4">
        <f t="shared" si="28"/>
        <v>542640</v>
      </c>
      <c r="J555" s="5" t="str">
        <f t="shared" si="29"/>
        <v>T1/2026</v>
      </c>
      <c r="K555" s="26">
        <v>84</v>
      </c>
    </row>
    <row r="556" spans="1:11" x14ac:dyDescent="0.25">
      <c r="A556" s="2">
        <v>554</v>
      </c>
      <c r="B556" s="20">
        <v>847</v>
      </c>
      <c r="C556" s="21">
        <v>45806</v>
      </c>
      <c r="D556" s="23" t="s">
        <v>232</v>
      </c>
      <c r="E556" s="22">
        <v>2750</v>
      </c>
      <c r="F556" s="21">
        <v>45836</v>
      </c>
      <c r="G556" s="24">
        <v>46064</v>
      </c>
      <c r="H556" s="3">
        <f t="shared" si="27"/>
        <v>228</v>
      </c>
      <c r="I556" s="4">
        <f t="shared" si="28"/>
        <v>627000</v>
      </c>
      <c r="J556" s="5" t="str">
        <f t="shared" si="29"/>
        <v>T1/2026</v>
      </c>
      <c r="K556" s="26">
        <v>84</v>
      </c>
    </row>
    <row r="557" spans="1:11" x14ac:dyDescent="0.25">
      <c r="A557" s="2">
        <v>555</v>
      </c>
      <c r="B557" s="20">
        <v>846</v>
      </c>
      <c r="C557" s="21">
        <v>45806</v>
      </c>
      <c r="D557" s="23" t="s">
        <v>232</v>
      </c>
      <c r="E557" s="22">
        <v>2750</v>
      </c>
      <c r="F557" s="21">
        <v>45836</v>
      </c>
      <c r="G557" s="24">
        <v>46064</v>
      </c>
      <c r="H557" s="3">
        <f t="shared" si="27"/>
        <v>228</v>
      </c>
      <c r="I557" s="4">
        <f t="shared" si="28"/>
        <v>627000</v>
      </c>
      <c r="J557" s="5" t="str">
        <f t="shared" si="29"/>
        <v>T1/2026</v>
      </c>
      <c r="K557" s="26">
        <v>84</v>
      </c>
    </row>
    <row r="558" spans="1:11" x14ac:dyDescent="0.25">
      <c r="A558" s="2">
        <v>556</v>
      </c>
      <c r="B558" s="20">
        <v>848</v>
      </c>
      <c r="C558" s="21">
        <v>45806</v>
      </c>
      <c r="D558" s="23" t="s">
        <v>232</v>
      </c>
      <c r="E558" s="22">
        <v>3265</v>
      </c>
      <c r="F558" s="21">
        <v>45836</v>
      </c>
      <c r="G558" s="24">
        <v>46064</v>
      </c>
      <c r="H558" s="3">
        <f t="shared" si="27"/>
        <v>228</v>
      </c>
      <c r="I558" s="4">
        <f t="shared" si="28"/>
        <v>744420</v>
      </c>
      <c r="J558" s="5" t="str">
        <f t="shared" si="29"/>
        <v>T1/2026</v>
      </c>
      <c r="K558" s="26">
        <v>84</v>
      </c>
    </row>
    <row r="559" spans="1:11" x14ac:dyDescent="0.25">
      <c r="A559" s="2">
        <v>557</v>
      </c>
      <c r="B559" s="20">
        <v>488</v>
      </c>
      <c r="C559" s="21">
        <v>45716</v>
      </c>
      <c r="D559" s="23" t="s">
        <v>233</v>
      </c>
      <c r="E559" s="22">
        <v>718.89</v>
      </c>
      <c r="F559" s="21">
        <v>46064</v>
      </c>
      <c r="G559" s="24">
        <v>46064</v>
      </c>
      <c r="H559" s="3">
        <f t="shared" si="27"/>
        <v>0</v>
      </c>
      <c r="I559" s="4">
        <f t="shared" si="28"/>
        <v>0</v>
      </c>
      <c r="J559" s="5" t="str">
        <f t="shared" si="29"/>
        <v>T1/2026</v>
      </c>
      <c r="K559" s="26">
        <v>84</v>
      </c>
    </row>
    <row r="560" spans="1:11" x14ac:dyDescent="0.25">
      <c r="A560" s="2">
        <v>558</v>
      </c>
      <c r="B560" s="20">
        <v>767</v>
      </c>
      <c r="C560" s="21">
        <v>45747</v>
      </c>
      <c r="D560" s="23" t="s">
        <v>233</v>
      </c>
      <c r="E560" s="22">
        <v>161.69</v>
      </c>
      <c r="F560" s="21">
        <v>46064</v>
      </c>
      <c r="G560" s="24">
        <v>46064</v>
      </c>
      <c r="H560" s="3">
        <f t="shared" si="27"/>
        <v>0</v>
      </c>
      <c r="I560" s="4">
        <f t="shared" si="28"/>
        <v>0</v>
      </c>
      <c r="J560" s="5" t="str">
        <f t="shared" si="29"/>
        <v>T1/2026</v>
      </c>
      <c r="K560" s="26">
        <v>84</v>
      </c>
    </row>
    <row r="561" spans="1:11" x14ac:dyDescent="0.25">
      <c r="A561" s="2">
        <v>559</v>
      </c>
      <c r="B561" s="20">
        <v>763</v>
      </c>
      <c r="C561" s="21">
        <v>45747</v>
      </c>
      <c r="D561" s="23" t="s">
        <v>233</v>
      </c>
      <c r="E561" s="22">
        <v>797.25</v>
      </c>
      <c r="F561" s="21">
        <v>46064</v>
      </c>
      <c r="G561" s="24">
        <v>46064</v>
      </c>
      <c r="H561" s="3">
        <f t="shared" si="27"/>
        <v>0</v>
      </c>
      <c r="I561" s="4">
        <f t="shared" si="28"/>
        <v>0</v>
      </c>
      <c r="J561" s="5" t="str">
        <f t="shared" si="29"/>
        <v>T1/2026</v>
      </c>
      <c r="K561" s="26">
        <v>84</v>
      </c>
    </row>
    <row r="562" spans="1:11" x14ac:dyDescent="0.25">
      <c r="A562" s="2">
        <v>560</v>
      </c>
      <c r="B562" s="20">
        <v>939</v>
      </c>
      <c r="C562" s="21">
        <v>45777</v>
      </c>
      <c r="D562" s="23" t="s">
        <v>233</v>
      </c>
      <c r="E562" s="22">
        <v>1502.45</v>
      </c>
      <c r="F562" s="21">
        <v>46064</v>
      </c>
      <c r="G562" s="24">
        <v>46064</v>
      </c>
      <c r="H562" s="3">
        <f t="shared" si="27"/>
        <v>0</v>
      </c>
      <c r="I562" s="4">
        <f t="shared" si="28"/>
        <v>0</v>
      </c>
      <c r="J562" s="5" t="str">
        <f t="shared" si="29"/>
        <v>T1/2026</v>
      </c>
      <c r="K562" s="26">
        <v>84</v>
      </c>
    </row>
    <row r="563" spans="1:11" x14ac:dyDescent="0.25">
      <c r="A563" s="2">
        <v>561</v>
      </c>
      <c r="B563" s="20">
        <v>1142</v>
      </c>
      <c r="C563" s="21">
        <v>45808</v>
      </c>
      <c r="D563" s="23" t="s">
        <v>233</v>
      </c>
      <c r="E563" s="22">
        <v>2667.85</v>
      </c>
      <c r="F563" s="21">
        <v>46064</v>
      </c>
      <c r="G563" s="24">
        <v>46064</v>
      </c>
      <c r="H563" s="3">
        <f t="shared" si="27"/>
        <v>0</v>
      </c>
      <c r="I563" s="4">
        <f t="shared" si="28"/>
        <v>0</v>
      </c>
      <c r="J563" s="5" t="str">
        <f t="shared" si="29"/>
        <v>T1/2026</v>
      </c>
      <c r="K563" s="26">
        <v>84</v>
      </c>
    </row>
    <row r="564" spans="1:11" x14ac:dyDescent="0.25">
      <c r="A564" s="2">
        <v>562</v>
      </c>
      <c r="B564" s="20">
        <v>1330</v>
      </c>
      <c r="C564" s="21">
        <v>45838</v>
      </c>
      <c r="D564" s="23" t="s">
        <v>233</v>
      </c>
      <c r="E564" s="22">
        <v>485.07</v>
      </c>
      <c r="F564" s="21">
        <v>46064</v>
      </c>
      <c r="G564" s="24">
        <v>46064</v>
      </c>
      <c r="H564" s="3">
        <f t="shared" si="27"/>
        <v>0</v>
      </c>
      <c r="I564" s="4">
        <f t="shared" si="28"/>
        <v>0</v>
      </c>
      <c r="J564" s="5" t="str">
        <f t="shared" si="29"/>
        <v>T1/2026</v>
      </c>
      <c r="K564" s="26">
        <v>84</v>
      </c>
    </row>
    <row r="565" spans="1:11" x14ac:dyDescent="0.25">
      <c r="A565" s="2">
        <v>563</v>
      </c>
      <c r="B565" s="20">
        <v>1369</v>
      </c>
      <c r="C565" s="21">
        <v>45838</v>
      </c>
      <c r="D565" s="23" t="s">
        <v>233</v>
      </c>
      <c r="E565" s="22">
        <v>323.37999999999994</v>
      </c>
      <c r="F565" s="21">
        <v>46064</v>
      </c>
      <c r="G565" s="24">
        <v>46064</v>
      </c>
      <c r="H565" s="3">
        <f t="shared" si="27"/>
        <v>0</v>
      </c>
      <c r="I565" s="4">
        <f t="shared" si="28"/>
        <v>0</v>
      </c>
      <c r="J565" s="5" t="str">
        <f t="shared" si="29"/>
        <v>T1/2026</v>
      </c>
      <c r="K565" s="26">
        <v>84</v>
      </c>
    </row>
    <row r="566" spans="1:11" x14ac:dyDescent="0.25">
      <c r="A566" s="2">
        <v>564</v>
      </c>
      <c r="B566" s="20">
        <v>1562</v>
      </c>
      <c r="C566" s="21">
        <v>45869</v>
      </c>
      <c r="D566" s="23" t="s">
        <v>233</v>
      </c>
      <c r="E566" s="22">
        <v>1311.5400000000002</v>
      </c>
      <c r="F566" s="21">
        <v>46064</v>
      </c>
      <c r="G566" s="24">
        <v>46064</v>
      </c>
      <c r="H566" s="3">
        <f t="shared" si="27"/>
        <v>0</v>
      </c>
      <c r="I566" s="4">
        <f t="shared" si="28"/>
        <v>0</v>
      </c>
      <c r="J566" s="5" t="str">
        <f t="shared" si="29"/>
        <v>T1/2026</v>
      </c>
      <c r="K566" s="26">
        <v>84</v>
      </c>
    </row>
    <row r="567" spans="1:11" x14ac:dyDescent="0.25">
      <c r="A567" s="2">
        <v>565</v>
      </c>
      <c r="B567" s="20">
        <v>1862</v>
      </c>
      <c r="C567" s="21">
        <v>45930</v>
      </c>
      <c r="D567" s="23" t="s">
        <v>233</v>
      </c>
      <c r="E567" s="22">
        <v>1853.19</v>
      </c>
      <c r="F567" s="21">
        <v>46064</v>
      </c>
      <c r="G567" s="24">
        <v>46064</v>
      </c>
      <c r="H567" s="3">
        <f t="shared" si="27"/>
        <v>0</v>
      </c>
      <c r="I567" s="4">
        <f t="shared" si="28"/>
        <v>0</v>
      </c>
      <c r="J567" s="5" t="str">
        <f t="shared" si="29"/>
        <v>T1/2026</v>
      </c>
      <c r="K567" s="26">
        <v>84</v>
      </c>
    </row>
    <row r="568" spans="1:11" x14ac:dyDescent="0.25">
      <c r="A568" s="2">
        <v>566</v>
      </c>
      <c r="B568" s="20">
        <v>1914</v>
      </c>
      <c r="C568" s="21">
        <v>45943</v>
      </c>
      <c r="D568" s="23" t="s">
        <v>233</v>
      </c>
      <c r="E568" s="22">
        <v>998.43000000000006</v>
      </c>
      <c r="F568" s="21">
        <v>46064</v>
      </c>
      <c r="G568" s="24">
        <v>46064</v>
      </c>
      <c r="H568" s="3">
        <f t="shared" si="27"/>
        <v>0</v>
      </c>
      <c r="I568" s="4">
        <f t="shared" si="28"/>
        <v>0</v>
      </c>
      <c r="J568" s="5" t="str">
        <f t="shared" si="29"/>
        <v>T1/2026</v>
      </c>
      <c r="K568" s="26">
        <v>84</v>
      </c>
    </row>
    <row r="569" spans="1:11" x14ac:dyDescent="0.25">
      <c r="A569" s="2">
        <v>567</v>
      </c>
      <c r="B569" s="20">
        <v>2097</v>
      </c>
      <c r="C569" s="21">
        <v>45961</v>
      </c>
      <c r="D569" s="23" t="s">
        <v>233</v>
      </c>
      <c r="E569" s="22">
        <v>1333.93</v>
      </c>
      <c r="F569" s="21">
        <v>46064</v>
      </c>
      <c r="G569" s="24">
        <v>46064</v>
      </c>
      <c r="H569" s="3">
        <f t="shared" si="27"/>
        <v>0</v>
      </c>
      <c r="I569" s="4">
        <f t="shared" si="28"/>
        <v>0</v>
      </c>
      <c r="J569" s="5" t="str">
        <f t="shared" si="29"/>
        <v>T1/2026</v>
      </c>
      <c r="K569" s="26">
        <v>84</v>
      </c>
    </row>
    <row r="570" spans="1:11" x14ac:dyDescent="0.25">
      <c r="A570" s="2">
        <v>568</v>
      </c>
      <c r="B570" s="20">
        <v>1</v>
      </c>
      <c r="C570" s="21">
        <v>46053</v>
      </c>
      <c r="D570" s="23" t="s">
        <v>281</v>
      </c>
      <c r="E570" s="22">
        <v>1272.96</v>
      </c>
      <c r="F570" s="21">
        <v>46065</v>
      </c>
      <c r="G570" s="24">
        <v>46065</v>
      </c>
      <c r="H570" s="3">
        <f t="shared" si="27"/>
        <v>0</v>
      </c>
      <c r="I570" s="4">
        <f t="shared" si="28"/>
        <v>0</v>
      </c>
      <c r="J570" s="5" t="str">
        <f t="shared" si="29"/>
        <v>T1/2026</v>
      </c>
      <c r="K570" s="26">
        <v>86</v>
      </c>
    </row>
    <row r="571" spans="1:11" x14ac:dyDescent="0.25">
      <c r="A571" s="2">
        <v>569</v>
      </c>
      <c r="B571" s="20">
        <v>14</v>
      </c>
      <c r="C571" s="21">
        <v>46056</v>
      </c>
      <c r="D571" s="23" t="s">
        <v>281</v>
      </c>
      <c r="E571" s="22">
        <v>2498.08</v>
      </c>
      <c r="F571" s="21">
        <v>46065</v>
      </c>
      <c r="G571" s="24">
        <v>46065</v>
      </c>
      <c r="H571" s="3">
        <f t="shared" si="27"/>
        <v>0</v>
      </c>
      <c r="I571" s="4">
        <f t="shared" si="28"/>
        <v>0</v>
      </c>
      <c r="J571" s="5" t="str">
        <f t="shared" si="29"/>
        <v>T1/2026</v>
      </c>
      <c r="K571" s="26">
        <v>86</v>
      </c>
    </row>
    <row r="572" spans="1:11" x14ac:dyDescent="0.25">
      <c r="A572" s="2">
        <v>570</v>
      </c>
      <c r="B572" s="20">
        <v>12</v>
      </c>
      <c r="C572" s="21">
        <v>46062</v>
      </c>
      <c r="D572" s="23" t="s">
        <v>281</v>
      </c>
      <c r="E572" s="22">
        <v>2351.36</v>
      </c>
      <c r="F572" s="21">
        <v>46065</v>
      </c>
      <c r="G572" s="24">
        <v>46065</v>
      </c>
      <c r="H572" s="3">
        <f t="shared" si="27"/>
        <v>0</v>
      </c>
      <c r="I572" s="4">
        <f t="shared" si="28"/>
        <v>0</v>
      </c>
      <c r="J572" s="5" t="str">
        <f t="shared" si="29"/>
        <v>T1/2026</v>
      </c>
      <c r="K572" s="26">
        <v>86</v>
      </c>
    </row>
    <row r="573" spans="1:11" x14ac:dyDescent="0.25">
      <c r="A573" s="2">
        <v>571</v>
      </c>
      <c r="B573" s="20">
        <v>2</v>
      </c>
      <c r="C573" s="21">
        <v>46062</v>
      </c>
      <c r="D573" s="23" t="s">
        <v>281</v>
      </c>
      <c r="E573" s="22">
        <v>2082</v>
      </c>
      <c r="F573" s="21">
        <v>46065</v>
      </c>
      <c r="G573" s="24">
        <v>46065</v>
      </c>
      <c r="H573" s="3">
        <f t="shared" si="27"/>
        <v>0</v>
      </c>
      <c r="I573" s="4">
        <f t="shared" si="28"/>
        <v>0</v>
      </c>
      <c r="J573" s="5" t="str">
        <f t="shared" si="29"/>
        <v>T1/2026</v>
      </c>
      <c r="K573" s="26">
        <v>86</v>
      </c>
    </row>
    <row r="574" spans="1:11" x14ac:dyDescent="0.25">
      <c r="A574" s="2">
        <v>572</v>
      </c>
      <c r="B574" s="20">
        <v>10</v>
      </c>
      <c r="C574" s="21">
        <v>46062</v>
      </c>
      <c r="D574" s="23" t="s">
        <v>281</v>
      </c>
      <c r="E574" s="22">
        <v>57</v>
      </c>
      <c r="F574" s="21">
        <v>46065</v>
      </c>
      <c r="G574" s="24">
        <v>46065</v>
      </c>
      <c r="H574" s="3">
        <f t="shared" si="27"/>
        <v>0</v>
      </c>
      <c r="I574" s="4">
        <f t="shared" si="28"/>
        <v>0</v>
      </c>
      <c r="J574" s="5" t="str">
        <f t="shared" si="29"/>
        <v>T1/2026</v>
      </c>
      <c r="K574" s="26">
        <v>86</v>
      </c>
    </row>
    <row r="575" spans="1:11" x14ac:dyDescent="0.25">
      <c r="A575" s="2">
        <v>573</v>
      </c>
      <c r="B575" s="20">
        <v>11</v>
      </c>
      <c r="C575" s="21">
        <v>46062</v>
      </c>
      <c r="D575" s="23" t="s">
        <v>281</v>
      </c>
      <c r="E575" s="22">
        <v>25</v>
      </c>
      <c r="F575" s="21">
        <v>46065</v>
      </c>
      <c r="G575" s="24">
        <v>46065</v>
      </c>
      <c r="H575" s="3">
        <f t="shared" si="27"/>
        <v>0</v>
      </c>
      <c r="I575" s="4">
        <f t="shared" si="28"/>
        <v>0</v>
      </c>
      <c r="J575" s="5" t="str">
        <f t="shared" si="29"/>
        <v>T1/2026</v>
      </c>
      <c r="K575" s="26">
        <v>86</v>
      </c>
    </row>
    <row r="576" spans="1:11" x14ac:dyDescent="0.25">
      <c r="A576" s="2">
        <v>574</v>
      </c>
      <c r="B576" s="20">
        <v>12</v>
      </c>
      <c r="C576" s="21">
        <v>46062</v>
      </c>
      <c r="D576" s="23" t="s">
        <v>281</v>
      </c>
      <c r="E576" s="22">
        <v>25</v>
      </c>
      <c r="F576" s="21">
        <v>46065</v>
      </c>
      <c r="G576" s="24">
        <v>46065</v>
      </c>
      <c r="H576" s="3">
        <f t="shared" si="27"/>
        <v>0</v>
      </c>
      <c r="I576" s="4">
        <f t="shared" si="28"/>
        <v>0</v>
      </c>
      <c r="J576" s="5" t="str">
        <f t="shared" si="29"/>
        <v>T1/2026</v>
      </c>
      <c r="K576" s="26">
        <v>86</v>
      </c>
    </row>
    <row r="577" spans="1:11" x14ac:dyDescent="0.25">
      <c r="A577" s="2">
        <v>575</v>
      </c>
      <c r="B577" s="20">
        <v>13</v>
      </c>
      <c r="C577" s="21">
        <v>46062</v>
      </c>
      <c r="D577" s="23" t="s">
        <v>281</v>
      </c>
      <c r="E577" s="22">
        <v>25</v>
      </c>
      <c r="F577" s="21">
        <v>46065</v>
      </c>
      <c r="G577" s="24">
        <v>46065</v>
      </c>
      <c r="H577" s="3">
        <f t="shared" si="27"/>
        <v>0</v>
      </c>
      <c r="I577" s="4">
        <f t="shared" si="28"/>
        <v>0</v>
      </c>
      <c r="J577" s="5" t="str">
        <f t="shared" si="29"/>
        <v>T1/2026</v>
      </c>
      <c r="K577" s="26">
        <v>86</v>
      </c>
    </row>
    <row r="578" spans="1:11" x14ac:dyDescent="0.25">
      <c r="A578" s="2">
        <v>576</v>
      </c>
      <c r="B578" s="20">
        <v>14</v>
      </c>
      <c r="C578" s="21">
        <v>46064</v>
      </c>
      <c r="D578" s="23" t="s">
        <v>281</v>
      </c>
      <c r="E578" s="22">
        <v>25</v>
      </c>
      <c r="F578" s="21">
        <v>46065</v>
      </c>
      <c r="G578" s="24">
        <v>46065</v>
      </c>
      <c r="H578" s="3">
        <f t="shared" si="27"/>
        <v>0</v>
      </c>
      <c r="I578" s="4">
        <f t="shared" si="28"/>
        <v>0</v>
      </c>
      <c r="J578" s="5" t="str">
        <f t="shared" si="29"/>
        <v>T1/2026</v>
      </c>
      <c r="K578" s="26">
        <v>86</v>
      </c>
    </row>
    <row r="579" spans="1:11" x14ac:dyDescent="0.25">
      <c r="A579" s="2">
        <v>577</v>
      </c>
      <c r="B579" s="20">
        <v>15</v>
      </c>
      <c r="C579" s="21">
        <v>46064</v>
      </c>
      <c r="D579" s="23" t="s">
        <v>281</v>
      </c>
      <c r="E579" s="22">
        <v>25</v>
      </c>
      <c r="F579" s="21">
        <v>46065</v>
      </c>
      <c r="G579" s="24">
        <v>46065</v>
      </c>
      <c r="H579" s="3">
        <f t="shared" si="27"/>
        <v>0</v>
      </c>
      <c r="I579" s="4">
        <f t="shared" si="28"/>
        <v>0</v>
      </c>
      <c r="J579" s="5" t="str">
        <f t="shared" si="29"/>
        <v>T1/2026</v>
      </c>
      <c r="K579" s="26">
        <v>86</v>
      </c>
    </row>
    <row r="580" spans="1:11" x14ac:dyDescent="0.25">
      <c r="A580" s="2">
        <v>578</v>
      </c>
      <c r="B580" s="20">
        <v>16</v>
      </c>
      <c r="C580" s="21">
        <v>46064</v>
      </c>
      <c r="D580" s="23" t="s">
        <v>281</v>
      </c>
      <c r="E580" s="22">
        <v>25</v>
      </c>
      <c r="F580" s="21">
        <v>46065</v>
      </c>
      <c r="G580" s="24">
        <v>46065</v>
      </c>
      <c r="H580" s="3">
        <f t="shared" si="27"/>
        <v>0</v>
      </c>
      <c r="I580" s="4">
        <f t="shared" si="28"/>
        <v>0</v>
      </c>
      <c r="J580" s="5" t="str">
        <f t="shared" si="29"/>
        <v>T1/2026</v>
      </c>
      <c r="K580" s="26">
        <v>86</v>
      </c>
    </row>
    <row r="581" spans="1:11" x14ac:dyDescent="0.25">
      <c r="A581" s="2">
        <v>579</v>
      </c>
      <c r="B581" s="20">
        <v>17</v>
      </c>
      <c r="C581" s="21">
        <v>46064</v>
      </c>
      <c r="D581" s="23" t="s">
        <v>281</v>
      </c>
      <c r="E581" s="22">
        <v>25</v>
      </c>
      <c r="F581" s="21">
        <v>46065</v>
      </c>
      <c r="G581" s="24">
        <v>46065</v>
      </c>
      <c r="H581" s="3">
        <f t="shared" ref="H581:H644" si="30">IF(AND(G581&lt;&gt;"",F581&lt;&gt;""),G581-F581,"")</f>
        <v>0</v>
      </c>
      <c r="I581" s="4">
        <f t="shared" ref="I581:I644" si="31">IF(AND(E581&lt;&gt;"",H581&lt;&gt;""),E581*H581,"")</f>
        <v>0</v>
      </c>
      <c r="J581" s="5" t="str">
        <f t="shared" ref="J581:J644" si="32">IF(G581&lt;&gt;"","T"&amp;INT((MONTH(G581)-1)/3+1)&amp;"/"&amp;YEAR(G581),"")</f>
        <v>T1/2026</v>
      </c>
      <c r="K581" s="26">
        <v>86</v>
      </c>
    </row>
    <row r="582" spans="1:11" x14ac:dyDescent="0.25">
      <c r="A582" s="2">
        <v>580</v>
      </c>
      <c r="B582" s="20" t="s">
        <v>30</v>
      </c>
      <c r="C582" s="21">
        <v>46049</v>
      </c>
      <c r="D582" s="23" t="s">
        <v>281</v>
      </c>
      <c r="E582" s="22">
        <v>6888.4670000000006</v>
      </c>
      <c r="F582" s="21">
        <v>46065</v>
      </c>
      <c r="G582" s="24">
        <v>46065</v>
      </c>
      <c r="H582" s="3">
        <f t="shared" si="30"/>
        <v>0</v>
      </c>
      <c r="I582" s="4">
        <f t="shared" si="31"/>
        <v>0</v>
      </c>
      <c r="J582" s="5" t="str">
        <f t="shared" si="32"/>
        <v>T1/2026</v>
      </c>
      <c r="K582" s="26">
        <v>86</v>
      </c>
    </row>
    <row r="583" spans="1:11" x14ac:dyDescent="0.25">
      <c r="A583" s="2">
        <v>581</v>
      </c>
      <c r="B583" s="20" t="s">
        <v>77</v>
      </c>
      <c r="C583" s="21">
        <v>46050</v>
      </c>
      <c r="D583" s="23" t="s">
        <v>281</v>
      </c>
      <c r="E583" s="22">
        <v>364.57</v>
      </c>
      <c r="F583" s="21">
        <v>46065</v>
      </c>
      <c r="G583" s="24">
        <v>46065</v>
      </c>
      <c r="H583" s="3">
        <f t="shared" si="30"/>
        <v>0</v>
      </c>
      <c r="I583" s="4">
        <f t="shared" si="31"/>
        <v>0</v>
      </c>
      <c r="J583" s="5" t="str">
        <f t="shared" si="32"/>
        <v>T1/2026</v>
      </c>
      <c r="K583" s="26">
        <v>86</v>
      </c>
    </row>
    <row r="584" spans="1:11" x14ac:dyDescent="0.25">
      <c r="A584" s="2">
        <v>582</v>
      </c>
      <c r="B584" s="20" t="s">
        <v>78</v>
      </c>
      <c r="C584" s="21">
        <v>46049</v>
      </c>
      <c r="D584" s="23" t="s">
        <v>281</v>
      </c>
      <c r="E584" s="22">
        <v>2044</v>
      </c>
      <c r="F584" s="21">
        <v>46065</v>
      </c>
      <c r="G584" s="24">
        <v>46065</v>
      </c>
      <c r="H584" s="3">
        <f t="shared" si="30"/>
        <v>0</v>
      </c>
      <c r="I584" s="4">
        <f t="shared" si="31"/>
        <v>0</v>
      </c>
      <c r="J584" s="5" t="str">
        <f t="shared" si="32"/>
        <v>T1/2026</v>
      </c>
      <c r="K584" s="26">
        <v>86</v>
      </c>
    </row>
    <row r="585" spans="1:11" x14ac:dyDescent="0.25">
      <c r="A585" s="2">
        <v>583</v>
      </c>
      <c r="B585" s="20" t="s">
        <v>54</v>
      </c>
      <c r="C585" s="21">
        <v>46035</v>
      </c>
      <c r="D585" s="23" t="s">
        <v>281</v>
      </c>
      <c r="E585" s="22">
        <v>268</v>
      </c>
      <c r="F585" s="21">
        <v>46065</v>
      </c>
      <c r="G585" s="24">
        <v>46065</v>
      </c>
      <c r="H585" s="3">
        <f t="shared" si="30"/>
        <v>0</v>
      </c>
      <c r="I585" s="4">
        <f t="shared" si="31"/>
        <v>0</v>
      </c>
      <c r="J585" s="5" t="str">
        <f t="shared" si="32"/>
        <v>T1/2026</v>
      </c>
      <c r="K585" s="26">
        <v>86</v>
      </c>
    </row>
    <row r="586" spans="1:11" x14ac:dyDescent="0.25">
      <c r="A586" s="2">
        <v>584</v>
      </c>
      <c r="B586" s="20" t="s">
        <v>54</v>
      </c>
      <c r="C586" s="21">
        <v>46050</v>
      </c>
      <c r="D586" s="23" t="s">
        <v>281</v>
      </c>
      <c r="E586" s="22">
        <v>2752.7848000000004</v>
      </c>
      <c r="F586" s="21">
        <v>46065</v>
      </c>
      <c r="G586" s="24">
        <v>46065</v>
      </c>
      <c r="H586" s="3">
        <f t="shared" si="30"/>
        <v>0</v>
      </c>
      <c r="I586" s="4">
        <f t="shared" si="31"/>
        <v>0</v>
      </c>
      <c r="J586" s="5" t="str">
        <f t="shared" si="32"/>
        <v>T1/2026</v>
      </c>
      <c r="K586" s="26">
        <v>86</v>
      </c>
    </row>
    <row r="587" spans="1:11" x14ac:dyDescent="0.25">
      <c r="A587" s="2">
        <v>585</v>
      </c>
      <c r="B587" s="20" t="s">
        <v>79</v>
      </c>
      <c r="C587" s="21">
        <v>46035</v>
      </c>
      <c r="D587" s="23" t="s">
        <v>168</v>
      </c>
      <c r="E587" s="22">
        <v>1571</v>
      </c>
      <c r="F587" s="21">
        <v>46065</v>
      </c>
      <c r="G587" s="24">
        <v>46065</v>
      </c>
      <c r="H587" s="3">
        <f t="shared" si="30"/>
        <v>0</v>
      </c>
      <c r="I587" s="4">
        <f t="shared" si="31"/>
        <v>0</v>
      </c>
      <c r="J587" s="5" t="str">
        <f t="shared" si="32"/>
        <v>T1/2026</v>
      </c>
      <c r="K587" s="26">
        <v>88</v>
      </c>
    </row>
    <row r="588" spans="1:11" x14ac:dyDescent="0.25">
      <c r="A588" s="2">
        <v>586</v>
      </c>
      <c r="B588" s="20">
        <v>501740544</v>
      </c>
      <c r="C588" s="21">
        <v>46035</v>
      </c>
      <c r="D588" s="23" t="s">
        <v>168</v>
      </c>
      <c r="E588" s="22">
        <v>1207.8</v>
      </c>
      <c r="F588" s="21">
        <v>46065</v>
      </c>
      <c r="G588" s="24">
        <v>46065</v>
      </c>
      <c r="H588" s="3">
        <f t="shared" si="30"/>
        <v>0</v>
      </c>
      <c r="I588" s="4">
        <f t="shared" si="31"/>
        <v>0</v>
      </c>
      <c r="J588" s="5" t="str">
        <f t="shared" si="32"/>
        <v>T1/2026</v>
      </c>
      <c r="K588" s="26">
        <v>88</v>
      </c>
    </row>
    <row r="589" spans="1:11" x14ac:dyDescent="0.25">
      <c r="A589" s="2">
        <v>587</v>
      </c>
      <c r="B589" s="20">
        <v>64</v>
      </c>
      <c r="C589" s="21">
        <v>46065</v>
      </c>
      <c r="D589" s="23" t="s">
        <v>234</v>
      </c>
      <c r="E589" s="22">
        <v>10157.370000000003</v>
      </c>
      <c r="F589" s="21">
        <v>46096</v>
      </c>
      <c r="G589" s="24">
        <v>46069</v>
      </c>
      <c r="H589" s="3">
        <f t="shared" si="30"/>
        <v>-27</v>
      </c>
      <c r="I589" s="4">
        <f t="shared" si="31"/>
        <v>-274248.99000000005</v>
      </c>
      <c r="J589" s="5" t="str">
        <f t="shared" si="32"/>
        <v>T1/2026</v>
      </c>
      <c r="K589" s="26">
        <v>90</v>
      </c>
    </row>
    <row r="590" spans="1:11" x14ac:dyDescent="0.25">
      <c r="A590" s="2">
        <v>588</v>
      </c>
      <c r="B590" s="20" t="s">
        <v>55</v>
      </c>
      <c r="C590" s="21">
        <v>46069</v>
      </c>
      <c r="D590" s="23" t="s">
        <v>168</v>
      </c>
      <c r="E590" s="22">
        <v>5226.3999999999996</v>
      </c>
      <c r="F590" s="21">
        <v>46069</v>
      </c>
      <c r="G590" s="24">
        <v>46069</v>
      </c>
      <c r="H590" s="3">
        <f t="shared" si="30"/>
        <v>0</v>
      </c>
      <c r="I590" s="4">
        <f t="shared" si="31"/>
        <v>0</v>
      </c>
      <c r="J590" s="5" t="str">
        <f t="shared" si="32"/>
        <v>T1/2026</v>
      </c>
      <c r="K590" s="26">
        <v>91</v>
      </c>
    </row>
    <row r="591" spans="1:11" x14ac:dyDescent="0.25">
      <c r="A591" s="2">
        <v>589</v>
      </c>
      <c r="B591" s="20">
        <v>501742505</v>
      </c>
      <c r="C591" s="21">
        <v>46038</v>
      </c>
      <c r="D591" s="23" t="s">
        <v>168</v>
      </c>
      <c r="E591" s="22">
        <v>1621.65</v>
      </c>
      <c r="F591" s="21">
        <v>46069</v>
      </c>
      <c r="G591" s="24">
        <v>46069</v>
      </c>
      <c r="H591" s="3">
        <f t="shared" si="30"/>
        <v>0</v>
      </c>
      <c r="I591" s="4">
        <f t="shared" si="31"/>
        <v>0</v>
      </c>
      <c r="J591" s="5" t="str">
        <f t="shared" si="32"/>
        <v>T1/2026</v>
      </c>
      <c r="K591" s="26">
        <v>92</v>
      </c>
    </row>
    <row r="592" spans="1:11" x14ac:dyDescent="0.25">
      <c r="A592" s="2">
        <v>590</v>
      </c>
      <c r="B592" s="20">
        <v>906</v>
      </c>
      <c r="C592" s="21">
        <v>46020</v>
      </c>
      <c r="D592" s="23" t="s">
        <v>235</v>
      </c>
      <c r="E592" s="22">
        <v>29.499999999998835</v>
      </c>
      <c r="F592" s="21">
        <v>46070</v>
      </c>
      <c r="G592" s="24">
        <v>46070</v>
      </c>
      <c r="H592" s="3">
        <f t="shared" si="30"/>
        <v>0</v>
      </c>
      <c r="I592" s="4">
        <f t="shared" si="31"/>
        <v>0</v>
      </c>
      <c r="J592" s="5" t="str">
        <f t="shared" si="32"/>
        <v>T1/2026</v>
      </c>
      <c r="K592" s="26">
        <v>93</v>
      </c>
    </row>
    <row r="593" spans="1:11" x14ac:dyDescent="0.25">
      <c r="A593" s="2">
        <v>591</v>
      </c>
      <c r="B593" s="20">
        <v>907</v>
      </c>
      <c r="C593" s="21">
        <v>46020</v>
      </c>
      <c r="D593" s="23" t="s">
        <v>235</v>
      </c>
      <c r="E593" s="22">
        <v>5184.22</v>
      </c>
      <c r="F593" s="21">
        <v>46070</v>
      </c>
      <c r="G593" s="24">
        <v>46070</v>
      </c>
      <c r="H593" s="3">
        <f t="shared" si="30"/>
        <v>0</v>
      </c>
      <c r="I593" s="4">
        <f t="shared" si="31"/>
        <v>0</v>
      </c>
      <c r="J593" s="5" t="str">
        <f t="shared" si="32"/>
        <v>T1/2026</v>
      </c>
      <c r="K593" s="26">
        <v>93</v>
      </c>
    </row>
    <row r="594" spans="1:11" x14ac:dyDescent="0.25">
      <c r="A594" s="2">
        <v>592</v>
      </c>
      <c r="B594" s="20">
        <v>7</v>
      </c>
      <c r="C594" s="21">
        <v>46057</v>
      </c>
      <c r="D594" s="23" t="s">
        <v>236</v>
      </c>
      <c r="E594" s="22">
        <v>91055.76</v>
      </c>
      <c r="F594" s="21">
        <v>46087</v>
      </c>
      <c r="G594" s="24">
        <v>46070</v>
      </c>
      <c r="H594" s="3">
        <f t="shared" si="30"/>
        <v>-17</v>
      </c>
      <c r="I594" s="4">
        <f t="shared" si="31"/>
        <v>-1547947.92</v>
      </c>
      <c r="J594" s="5" t="str">
        <f t="shared" si="32"/>
        <v>T1/2026</v>
      </c>
      <c r="K594" s="26">
        <v>94</v>
      </c>
    </row>
    <row r="595" spans="1:11" x14ac:dyDescent="0.25">
      <c r="A595" s="2">
        <v>593</v>
      </c>
      <c r="B595" s="20" t="s">
        <v>31</v>
      </c>
      <c r="C595" s="21">
        <v>46071</v>
      </c>
      <c r="D595" s="23" t="s">
        <v>163</v>
      </c>
      <c r="E595" s="22">
        <v>120.82</v>
      </c>
      <c r="F595" s="21">
        <v>46071</v>
      </c>
      <c r="G595" s="24">
        <v>46071</v>
      </c>
      <c r="H595" s="3">
        <f t="shared" si="30"/>
        <v>0</v>
      </c>
      <c r="I595" s="4">
        <f t="shared" si="31"/>
        <v>0</v>
      </c>
      <c r="J595" s="5" t="str">
        <f t="shared" si="32"/>
        <v>T1/2026</v>
      </c>
      <c r="K595" s="26">
        <v>96</v>
      </c>
    </row>
    <row r="596" spans="1:11" x14ac:dyDescent="0.25">
      <c r="A596" s="2">
        <v>594</v>
      </c>
      <c r="B596" s="20" t="s">
        <v>31</v>
      </c>
      <c r="C596" s="21">
        <v>46071</v>
      </c>
      <c r="D596" s="23" t="s">
        <v>163</v>
      </c>
      <c r="E596" s="22">
        <v>19.8</v>
      </c>
      <c r="F596" s="21">
        <v>46071</v>
      </c>
      <c r="G596" s="24">
        <v>46071</v>
      </c>
      <c r="H596" s="3">
        <f t="shared" si="30"/>
        <v>0</v>
      </c>
      <c r="I596" s="4">
        <f t="shared" si="31"/>
        <v>0</v>
      </c>
      <c r="J596" s="5" t="str">
        <f t="shared" si="32"/>
        <v>T1/2026</v>
      </c>
      <c r="K596" s="26">
        <v>96</v>
      </c>
    </row>
    <row r="597" spans="1:11" x14ac:dyDescent="0.25">
      <c r="A597" s="2">
        <v>595</v>
      </c>
      <c r="B597" s="20" t="s">
        <v>31</v>
      </c>
      <c r="C597" s="21">
        <v>46071</v>
      </c>
      <c r="D597" s="23" t="s">
        <v>163</v>
      </c>
      <c r="E597" s="22">
        <v>90</v>
      </c>
      <c r="F597" s="21">
        <v>46071</v>
      </c>
      <c r="G597" s="24">
        <v>46071</v>
      </c>
      <c r="H597" s="3">
        <f t="shared" si="30"/>
        <v>0</v>
      </c>
      <c r="I597" s="4">
        <f t="shared" si="31"/>
        <v>0</v>
      </c>
      <c r="J597" s="5" t="str">
        <f t="shared" si="32"/>
        <v>T1/2026</v>
      </c>
      <c r="K597" s="26">
        <v>96</v>
      </c>
    </row>
    <row r="598" spans="1:11" x14ac:dyDescent="0.25">
      <c r="A598" s="2">
        <v>596</v>
      </c>
      <c r="B598" s="20">
        <v>59219</v>
      </c>
      <c r="C598" s="21">
        <v>46007</v>
      </c>
      <c r="D598" s="23" t="s">
        <v>237</v>
      </c>
      <c r="E598" s="22">
        <v>89.17</v>
      </c>
      <c r="F598" s="21">
        <v>46081</v>
      </c>
      <c r="G598" s="24">
        <v>46071</v>
      </c>
      <c r="H598" s="3">
        <f t="shared" si="30"/>
        <v>-10</v>
      </c>
      <c r="I598" s="4">
        <f t="shared" si="31"/>
        <v>-891.7</v>
      </c>
      <c r="J598" s="5" t="str">
        <f t="shared" si="32"/>
        <v>T1/2026</v>
      </c>
      <c r="K598" s="26">
        <v>98</v>
      </c>
    </row>
    <row r="599" spans="1:11" x14ac:dyDescent="0.25">
      <c r="A599" s="2">
        <v>597</v>
      </c>
      <c r="B599" s="20" t="s">
        <v>80</v>
      </c>
      <c r="C599" s="21">
        <v>46057</v>
      </c>
      <c r="D599" s="23" t="s">
        <v>205</v>
      </c>
      <c r="E599" s="22">
        <v>253.61</v>
      </c>
      <c r="F599" s="21">
        <v>46080</v>
      </c>
      <c r="G599" s="24">
        <v>46071</v>
      </c>
      <c r="H599" s="3">
        <f t="shared" si="30"/>
        <v>-9</v>
      </c>
      <c r="I599" s="4">
        <f t="shared" si="31"/>
        <v>-2282.4900000000002</v>
      </c>
      <c r="J599" s="5" t="str">
        <f t="shared" si="32"/>
        <v>T1/2026</v>
      </c>
      <c r="K599" s="26">
        <v>98</v>
      </c>
    </row>
    <row r="600" spans="1:11" x14ac:dyDescent="0.25">
      <c r="A600" s="2">
        <v>598</v>
      </c>
      <c r="B600" s="20">
        <v>2</v>
      </c>
      <c r="C600" s="21">
        <v>46038</v>
      </c>
      <c r="D600" s="23" t="s">
        <v>281</v>
      </c>
      <c r="E600" s="22">
        <v>1689.1242</v>
      </c>
      <c r="F600" s="21">
        <v>46071</v>
      </c>
      <c r="G600" s="24">
        <v>46071</v>
      </c>
      <c r="H600" s="3">
        <f t="shared" si="30"/>
        <v>0</v>
      </c>
      <c r="I600" s="4">
        <f t="shared" si="31"/>
        <v>0</v>
      </c>
      <c r="J600" s="5" t="str">
        <f t="shared" si="32"/>
        <v>T1/2026</v>
      </c>
      <c r="K600" s="26">
        <v>99</v>
      </c>
    </row>
    <row r="601" spans="1:11" x14ac:dyDescent="0.25">
      <c r="A601" s="2">
        <v>599</v>
      </c>
      <c r="B601" s="20">
        <v>14</v>
      </c>
      <c r="C601" s="21">
        <v>46065</v>
      </c>
      <c r="D601" s="23" t="s">
        <v>281</v>
      </c>
      <c r="E601" s="22">
        <v>1664</v>
      </c>
      <c r="F601" s="21">
        <v>46071</v>
      </c>
      <c r="G601" s="24">
        <v>46071</v>
      </c>
      <c r="H601" s="3">
        <f t="shared" si="30"/>
        <v>0</v>
      </c>
      <c r="I601" s="4">
        <f t="shared" si="31"/>
        <v>0</v>
      </c>
      <c r="J601" s="5" t="str">
        <f t="shared" si="32"/>
        <v>T1/2026</v>
      </c>
      <c r="K601" s="26">
        <v>99</v>
      </c>
    </row>
    <row r="602" spans="1:11" x14ac:dyDescent="0.25">
      <c r="A602" s="2">
        <v>600</v>
      </c>
      <c r="B602" s="20">
        <v>6924</v>
      </c>
      <c r="C602" s="21">
        <v>46022</v>
      </c>
      <c r="D602" s="23" t="s">
        <v>203</v>
      </c>
      <c r="E602" s="22">
        <v>12198.269999999999</v>
      </c>
      <c r="F602" s="21">
        <v>46061</v>
      </c>
      <c r="G602" s="24">
        <v>46073</v>
      </c>
      <c r="H602" s="3">
        <f t="shared" si="30"/>
        <v>12</v>
      </c>
      <c r="I602" s="4">
        <f t="shared" si="31"/>
        <v>146379.24</v>
      </c>
      <c r="J602" s="5" t="str">
        <f t="shared" si="32"/>
        <v>T1/2026</v>
      </c>
      <c r="K602" s="26">
        <v>101</v>
      </c>
    </row>
    <row r="603" spans="1:11" x14ac:dyDescent="0.25">
      <c r="A603" s="2">
        <v>601</v>
      </c>
      <c r="B603" s="20">
        <v>6938</v>
      </c>
      <c r="C603" s="21">
        <v>46022</v>
      </c>
      <c r="D603" s="23" t="s">
        <v>203</v>
      </c>
      <c r="E603" s="22">
        <v>984.6099999999999</v>
      </c>
      <c r="F603" s="21">
        <v>46061</v>
      </c>
      <c r="G603" s="24">
        <v>46073</v>
      </c>
      <c r="H603" s="3">
        <f t="shared" si="30"/>
        <v>12</v>
      </c>
      <c r="I603" s="4">
        <f t="shared" si="31"/>
        <v>11815.32</v>
      </c>
      <c r="J603" s="5" t="str">
        <f t="shared" si="32"/>
        <v>T1/2026</v>
      </c>
      <c r="K603" s="26">
        <v>101</v>
      </c>
    </row>
    <row r="604" spans="1:11" x14ac:dyDescent="0.25">
      <c r="A604" s="2">
        <v>602</v>
      </c>
      <c r="B604" s="20">
        <v>6943</v>
      </c>
      <c r="C604" s="21">
        <v>46022</v>
      </c>
      <c r="D604" s="23" t="s">
        <v>203</v>
      </c>
      <c r="E604" s="22">
        <v>5.46</v>
      </c>
      <c r="F604" s="21">
        <v>46061</v>
      </c>
      <c r="G604" s="24">
        <v>46073</v>
      </c>
      <c r="H604" s="3">
        <f t="shared" si="30"/>
        <v>12</v>
      </c>
      <c r="I604" s="4">
        <f t="shared" si="31"/>
        <v>65.52</v>
      </c>
      <c r="J604" s="5" t="str">
        <f t="shared" si="32"/>
        <v>T1/2026</v>
      </c>
      <c r="K604" s="26">
        <v>101</v>
      </c>
    </row>
    <row r="605" spans="1:11" x14ac:dyDescent="0.25">
      <c r="A605" s="2">
        <v>603</v>
      </c>
      <c r="B605" s="20">
        <v>6921</v>
      </c>
      <c r="C605" s="21">
        <v>46022</v>
      </c>
      <c r="D605" s="23" t="s">
        <v>203</v>
      </c>
      <c r="E605" s="22">
        <v>14.5</v>
      </c>
      <c r="F605" s="21">
        <v>46061</v>
      </c>
      <c r="G605" s="24">
        <v>46073</v>
      </c>
      <c r="H605" s="3">
        <f t="shared" si="30"/>
        <v>12</v>
      </c>
      <c r="I605" s="4">
        <f t="shared" si="31"/>
        <v>174</v>
      </c>
      <c r="J605" s="5" t="str">
        <f t="shared" si="32"/>
        <v>T1/2026</v>
      </c>
      <c r="K605" s="26">
        <v>101</v>
      </c>
    </row>
    <row r="606" spans="1:11" x14ac:dyDescent="0.25">
      <c r="A606" s="2">
        <v>604</v>
      </c>
      <c r="B606" s="20">
        <v>6915</v>
      </c>
      <c r="C606" s="21">
        <v>46022</v>
      </c>
      <c r="D606" s="23" t="s">
        <v>203</v>
      </c>
      <c r="E606" s="22">
        <v>2993.56</v>
      </c>
      <c r="F606" s="21">
        <v>46061</v>
      </c>
      <c r="G606" s="24">
        <v>46073</v>
      </c>
      <c r="H606" s="3">
        <f t="shared" si="30"/>
        <v>12</v>
      </c>
      <c r="I606" s="4">
        <f t="shared" si="31"/>
        <v>35922.720000000001</v>
      </c>
      <c r="J606" s="5" t="str">
        <f t="shared" si="32"/>
        <v>T1/2026</v>
      </c>
      <c r="K606" s="26">
        <v>101</v>
      </c>
    </row>
    <row r="607" spans="1:11" x14ac:dyDescent="0.25">
      <c r="A607" s="2">
        <v>605</v>
      </c>
      <c r="B607" s="20">
        <v>6917</v>
      </c>
      <c r="C607" s="21">
        <v>46022</v>
      </c>
      <c r="D607" s="23" t="s">
        <v>203</v>
      </c>
      <c r="E607" s="22">
        <v>97815.85</v>
      </c>
      <c r="F607" s="21">
        <v>46061</v>
      </c>
      <c r="G607" s="24">
        <v>46073</v>
      </c>
      <c r="H607" s="3">
        <f t="shared" si="30"/>
        <v>12</v>
      </c>
      <c r="I607" s="4">
        <f t="shared" si="31"/>
        <v>1173790.2000000002</v>
      </c>
      <c r="J607" s="5" t="str">
        <f t="shared" si="32"/>
        <v>T1/2026</v>
      </c>
      <c r="K607" s="26">
        <v>101</v>
      </c>
    </row>
    <row r="608" spans="1:11" x14ac:dyDescent="0.25">
      <c r="A608" s="2">
        <v>606</v>
      </c>
      <c r="B608" s="20">
        <v>6929</v>
      </c>
      <c r="C608" s="21">
        <v>46022</v>
      </c>
      <c r="D608" s="23" t="s">
        <v>203</v>
      </c>
      <c r="E608" s="22">
        <v>6.11</v>
      </c>
      <c r="F608" s="21">
        <v>46061</v>
      </c>
      <c r="G608" s="24">
        <v>46073</v>
      </c>
      <c r="H608" s="3">
        <f t="shared" si="30"/>
        <v>12</v>
      </c>
      <c r="I608" s="4">
        <f t="shared" si="31"/>
        <v>73.320000000000007</v>
      </c>
      <c r="J608" s="5" t="str">
        <f t="shared" si="32"/>
        <v>T1/2026</v>
      </c>
      <c r="K608" s="26">
        <v>101</v>
      </c>
    </row>
    <row r="609" spans="1:11" x14ac:dyDescent="0.25">
      <c r="A609" s="2">
        <v>607</v>
      </c>
      <c r="B609" s="20">
        <v>6933</v>
      </c>
      <c r="C609" s="21">
        <v>46022</v>
      </c>
      <c r="D609" s="23" t="s">
        <v>203</v>
      </c>
      <c r="E609" s="22">
        <v>6.22</v>
      </c>
      <c r="F609" s="21">
        <v>46061</v>
      </c>
      <c r="G609" s="24">
        <v>46073</v>
      </c>
      <c r="H609" s="3">
        <f t="shared" si="30"/>
        <v>12</v>
      </c>
      <c r="I609" s="4">
        <f t="shared" si="31"/>
        <v>74.64</v>
      </c>
      <c r="J609" s="5" t="str">
        <f t="shared" si="32"/>
        <v>T1/2026</v>
      </c>
      <c r="K609" s="26">
        <v>101</v>
      </c>
    </row>
    <row r="610" spans="1:11" x14ac:dyDescent="0.25">
      <c r="A610" s="2">
        <v>608</v>
      </c>
      <c r="B610" s="20">
        <v>6926</v>
      </c>
      <c r="C610" s="21">
        <v>46022</v>
      </c>
      <c r="D610" s="23" t="s">
        <v>203</v>
      </c>
      <c r="E610" s="22">
        <v>954.1099999999999</v>
      </c>
      <c r="F610" s="21">
        <v>46061</v>
      </c>
      <c r="G610" s="24">
        <v>46073</v>
      </c>
      <c r="H610" s="3">
        <f t="shared" si="30"/>
        <v>12</v>
      </c>
      <c r="I610" s="4">
        <f t="shared" si="31"/>
        <v>11449.32</v>
      </c>
      <c r="J610" s="5" t="str">
        <f t="shared" si="32"/>
        <v>T1/2026</v>
      </c>
      <c r="K610" s="26">
        <v>101</v>
      </c>
    </row>
    <row r="611" spans="1:11" x14ac:dyDescent="0.25">
      <c r="A611" s="2">
        <v>609</v>
      </c>
      <c r="B611" s="20">
        <v>6928</v>
      </c>
      <c r="C611" s="21">
        <v>46022</v>
      </c>
      <c r="D611" s="23" t="s">
        <v>203</v>
      </c>
      <c r="E611" s="22">
        <v>1224.3999999999999</v>
      </c>
      <c r="F611" s="21">
        <v>46061</v>
      </c>
      <c r="G611" s="24">
        <v>46073</v>
      </c>
      <c r="H611" s="3">
        <f t="shared" si="30"/>
        <v>12</v>
      </c>
      <c r="I611" s="4">
        <f t="shared" si="31"/>
        <v>14692.8</v>
      </c>
      <c r="J611" s="5" t="str">
        <f t="shared" si="32"/>
        <v>T1/2026</v>
      </c>
      <c r="K611" s="26">
        <v>101</v>
      </c>
    </row>
    <row r="612" spans="1:11" x14ac:dyDescent="0.25">
      <c r="A612" s="2">
        <v>610</v>
      </c>
      <c r="B612" s="20">
        <v>6942</v>
      </c>
      <c r="C612" s="21">
        <v>46022</v>
      </c>
      <c r="D612" s="23" t="s">
        <v>203</v>
      </c>
      <c r="E612" s="22">
        <v>860.43999999999994</v>
      </c>
      <c r="F612" s="21">
        <v>46061</v>
      </c>
      <c r="G612" s="24">
        <v>46073</v>
      </c>
      <c r="H612" s="3">
        <f t="shared" si="30"/>
        <v>12</v>
      </c>
      <c r="I612" s="4">
        <f t="shared" si="31"/>
        <v>10325.279999999999</v>
      </c>
      <c r="J612" s="5" t="str">
        <f t="shared" si="32"/>
        <v>T1/2026</v>
      </c>
      <c r="K612" s="26">
        <v>101</v>
      </c>
    </row>
    <row r="613" spans="1:11" x14ac:dyDescent="0.25">
      <c r="A613" s="2">
        <v>611</v>
      </c>
      <c r="B613" s="20">
        <v>6931</v>
      </c>
      <c r="C613" s="21">
        <v>46022</v>
      </c>
      <c r="D613" s="23" t="s">
        <v>203</v>
      </c>
      <c r="E613" s="22">
        <v>5.52</v>
      </c>
      <c r="F613" s="21">
        <v>46061</v>
      </c>
      <c r="G613" s="24">
        <v>46073</v>
      </c>
      <c r="H613" s="3">
        <f t="shared" si="30"/>
        <v>12</v>
      </c>
      <c r="I613" s="4">
        <f t="shared" si="31"/>
        <v>66.239999999999995</v>
      </c>
      <c r="J613" s="5" t="str">
        <f t="shared" si="32"/>
        <v>T1/2026</v>
      </c>
      <c r="K613" s="26">
        <v>101</v>
      </c>
    </row>
    <row r="614" spans="1:11" x14ac:dyDescent="0.25">
      <c r="A614" s="2">
        <v>612</v>
      </c>
      <c r="B614" s="20">
        <v>6930</v>
      </c>
      <c r="C614" s="21">
        <v>46022</v>
      </c>
      <c r="D614" s="23" t="s">
        <v>203</v>
      </c>
      <c r="E614" s="22">
        <v>1054.3899999999999</v>
      </c>
      <c r="F614" s="21">
        <v>46061</v>
      </c>
      <c r="G614" s="24">
        <v>46073</v>
      </c>
      <c r="H614" s="3">
        <f t="shared" si="30"/>
        <v>12</v>
      </c>
      <c r="I614" s="4">
        <f t="shared" si="31"/>
        <v>12652.679999999998</v>
      </c>
      <c r="J614" s="5" t="str">
        <f t="shared" si="32"/>
        <v>T1/2026</v>
      </c>
      <c r="K614" s="26">
        <v>101</v>
      </c>
    </row>
    <row r="615" spans="1:11" x14ac:dyDescent="0.25">
      <c r="A615" s="2">
        <v>613</v>
      </c>
      <c r="B615" s="20">
        <v>6939</v>
      </c>
      <c r="C615" s="21">
        <v>46022</v>
      </c>
      <c r="D615" s="23" t="s">
        <v>203</v>
      </c>
      <c r="E615" s="22">
        <v>5.44</v>
      </c>
      <c r="F615" s="21">
        <v>46061</v>
      </c>
      <c r="G615" s="24">
        <v>46073</v>
      </c>
      <c r="H615" s="3">
        <f t="shared" si="30"/>
        <v>12</v>
      </c>
      <c r="I615" s="4">
        <f t="shared" si="31"/>
        <v>65.28</v>
      </c>
      <c r="J615" s="5" t="str">
        <f t="shared" si="32"/>
        <v>T1/2026</v>
      </c>
      <c r="K615" s="26">
        <v>101</v>
      </c>
    </row>
    <row r="616" spans="1:11" x14ac:dyDescent="0.25">
      <c r="A616" s="2">
        <v>614</v>
      </c>
      <c r="B616" s="20">
        <v>6916</v>
      </c>
      <c r="C616" s="21">
        <v>46022</v>
      </c>
      <c r="D616" s="23" t="s">
        <v>203</v>
      </c>
      <c r="E616" s="22">
        <v>455.95</v>
      </c>
      <c r="F616" s="21">
        <v>46061</v>
      </c>
      <c r="G616" s="24">
        <v>46073</v>
      </c>
      <c r="H616" s="3">
        <f t="shared" si="30"/>
        <v>12</v>
      </c>
      <c r="I616" s="4">
        <f t="shared" si="31"/>
        <v>5471.4</v>
      </c>
      <c r="J616" s="5" t="str">
        <f t="shared" si="32"/>
        <v>T1/2026</v>
      </c>
      <c r="K616" s="26">
        <v>101</v>
      </c>
    </row>
    <row r="617" spans="1:11" x14ac:dyDescent="0.25">
      <c r="A617" s="2">
        <v>615</v>
      </c>
      <c r="B617" s="20">
        <v>6941</v>
      </c>
      <c r="C617" s="21">
        <v>46022</v>
      </c>
      <c r="D617" s="23" t="s">
        <v>203</v>
      </c>
      <c r="E617" s="22">
        <v>4.9800000000000004</v>
      </c>
      <c r="F617" s="21">
        <v>46061</v>
      </c>
      <c r="G617" s="24">
        <v>46073</v>
      </c>
      <c r="H617" s="3">
        <f t="shared" si="30"/>
        <v>12</v>
      </c>
      <c r="I617" s="4">
        <f t="shared" si="31"/>
        <v>59.760000000000005</v>
      </c>
      <c r="J617" s="5" t="str">
        <f t="shared" si="32"/>
        <v>T1/2026</v>
      </c>
      <c r="K617" s="26">
        <v>101</v>
      </c>
    </row>
    <row r="618" spans="1:11" x14ac:dyDescent="0.25">
      <c r="A618" s="2">
        <v>616</v>
      </c>
      <c r="B618" s="20">
        <v>6922</v>
      </c>
      <c r="C618" s="21">
        <v>46022</v>
      </c>
      <c r="D618" s="23" t="s">
        <v>203</v>
      </c>
      <c r="E618" s="22">
        <v>2858.29</v>
      </c>
      <c r="F618" s="21">
        <v>46061</v>
      </c>
      <c r="G618" s="24">
        <v>46073</v>
      </c>
      <c r="H618" s="3">
        <f t="shared" si="30"/>
        <v>12</v>
      </c>
      <c r="I618" s="4">
        <f t="shared" si="31"/>
        <v>34299.479999999996</v>
      </c>
      <c r="J618" s="5" t="str">
        <f t="shared" si="32"/>
        <v>T1/2026</v>
      </c>
      <c r="K618" s="26">
        <v>101</v>
      </c>
    </row>
    <row r="619" spans="1:11" x14ac:dyDescent="0.25">
      <c r="A619" s="2">
        <v>617</v>
      </c>
      <c r="B619" s="20">
        <v>6914</v>
      </c>
      <c r="C619" s="21">
        <v>46022</v>
      </c>
      <c r="D619" s="23" t="s">
        <v>203</v>
      </c>
      <c r="E619" s="22">
        <v>18.04</v>
      </c>
      <c r="F619" s="21">
        <v>46061</v>
      </c>
      <c r="G619" s="24">
        <v>46073</v>
      </c>
      <c r="H619" s="3">
        <f t="shared" si="30"/>
        <v>12</v>
      </c>
      <c r="I619" s="4">
        <f t="shared" si="31"/>
        <v>216.48</v>
      </c>
      <c r="J619" s="5" t="str">
        <f t="shared" si="32"/>
        <v>T1/2026</v>
      </c>
      <c r="K619" s="26">
        <v>101</v>
      </c>
    </row>
    <row r="620" spans="1:11" x14ac:dyDescent="0.25">
      <c r="A620" s="2">
        <v>618</v>
      </c>
      <c r="B620" s="20">
        <v>6925</v>
      </c>
      <c r="C620" s="21">
        <v>46022</v>
      </c>
      <c r="D620" s="23" t="s">
        <v>203</v>
      </c>
      <c r="E620" s="22">
        <v>5.49</v>
      </c>
      <c r="F620" s="21">
        <v>46061</v>
      </c>
      <c r="G620" s="24">
        <v>46073</v>
      </c>
      <c r="H620" s="3">
        <f t="shared" si="30"/>
        <v>12</v>
      </c>
      <c r="I620" s="4">
        <f t="shared" si="31"/>
        <v>65.88</v>
      </c>
      <c r="J620" s="5" t="str">
        <f t="shared" si="32"/>
        <v>T1/2026</v>
      </c>
      <c r="K620" s="26">
        <v>101</v>
      </c>
    </row>
    <row r="621" spans="1:11" x14ac:dyDescent="0.25">
      <c r="A621" s="2">
        <v>619</v>
      </c>
      <c r="B621" s="20">
        <v>6944</v>
      </c>
      <c r="C621" s="21">
        <v>46022</v>
      </c>
      <c r="D621" s="23" t="s">
        <v>203</v>
      </c>
      <c r="E621" s="22">
        <v>974.49999999999989</v>
      </c>
      <c r="F621" s="21">
        <v>46061</v>
      </c>
      <c r="G621" s="24">
        <v>46073</v>
      </c>
      <c r="H621" s="3">
        <f t="shared" si="30"/>
        <v>12</v>
      </c>
      <c r="I621" s="4">
        <f t="shared" si="31"/>
        <v>11693.999999999998</v>
      </c>
      <c r="J621" s="5" t="str">
        <f t="shared" si="32"/>
        <v>T1/2026</v>
      </c>
      <c r="K621" s="26">
        <v>101</v>
      </c>
    </row>
    <row r="622" spans="1:11" x14ac:dyDescent="0.25">
      <c r="A622" s="2">
        <v>620</v>
      </c>
      <c r="B622" s="20">
        <v>6936</v>
      </c>
      <c r="C622" s="21">
        <v>46022</v>
      </c>
      <c r="D622" s="23" t="s">
        <v>203</v>
      </c>
      <c r="E622" s="22">
        <v>1165.4000000000001</v>
      </c>
      <c r="F622" s="21">
        <v>46061</v>
      </c>
      <c r="G622" s="24">
        <v>46073</v>
      </c>
      <c r="H622" s="3">
        <f t="shared" si="30"/>
        <v>12</v>
      </c>
      <c r="I622" s="4">
        <f t="shared" si="31"/>
        <v>13984.800000000001</v>
      </c>
      <c r="J622" s="5" t="str">
        <f t="shared" si="32"/>
        <v>T1/2026</v>
      </c>
      <c r="K622" s="26">
        <v>101</v>
      </c>
    </row>
    <row r="623" spans="1:11" x14ac:dyDescent="0.25">
      <c r="A623" s="2">
        <v>621</v>
      </c>
      <c r="B623" s="20">
        <v>6935</v>
      </c>
      <c r="C623" s="21">
        <v>46022</v>
      </c>
      <c r="D623" s="23" t="s">
        <v>203</v>
      </c>
      <c r="E623" s="22">
        <v>6.75</v>
      </c>
      <c r="F623" s="21">
        <v>46061</v>
      </c>
      <c r="G623" s="24">
        <v>46073</v>
      </c>
      <c r="H623" s="3">
        <f t="shared" si="30"/>
        <v>12</v>
      </c>
      <c r="I623" s="4">
        <f t="shared" si="31"/>
        <v>81</v>
      </c>
      <c r="J623" s="5" t="str">
        <f t="shared" si="32"/>
        <v>T1/2026</v>
      </c>
      <c r="K623" s="26">
        <v>101</v>
      </c>
    </row>
    <row r="624" spans="1:11" x14ac:dyDescent="0.25">
      <c r="A624" s="2">
        <v>622</v>
      </c>
      <c r="B624" s="20">
        <v>6927</v>
      </c>
      <c r="C624" s="21">
        <v>46022</v>
      </c>
      <c r="D624" s="23" t="s">
        <v>203</v>
      </c>
      <c r="E624" s="22">
        <v>7.09</v>
      </c>
      <c r="F624" s="21">
        <v>46061</v>
      </c>
      <c r="G624" s="24">
        <v>46073</v>
      </c>
      <c r="H624" s="3">
        <f t="shared" si="30"/>
        <v>12</v>
      </c>
      <c r="I624" s="4">
        <f t="shared" si="31"/>
        <v>85.08</v>
      </c>
      <c r="J624" s="5" t="str">
        <f t="shared" si="32"/>
        <v>T1/2026</v>
      </c>
      <c r="K624" s="26">
        <v>101</v>
      </c>
    </row>
    <row r="625" spans="1:11" x14ac:dyDescent="0.25">
      <c r="A625" s="2">
        <v>623</v>
      </c>
      <c r="B625" s="20">
        <v>6918</v>
      </c>
      <c r="C625" s="21">
        <v>46022</v>
      </c>
      <c r="D625" s="23" t="s">
        <v>203</v>
      </c>
      <c r="E625" s="22">
        <v>840.11</v>
      </c>
      <c r="F625" s="21">
        <v>46061</v>
      </c>
      <c r="G625" s="24">
        <v>46073</v>
      </c>
      <c r="H625" s="3">
        <f t="shared" si="30"/>
        <v>12</v>
      </c>
      <c r="I625" s="4">
        <f t="shared" si="31"/>
        <v>10081.32</v>
      </c>
      <c r="J625" s="5" t="str">
        <f t="shared" si="32"/>
        <v>T1/2026</v>
      </c>
      <c r="K625" s="26">
        <v>101</v>
      </c>
    </row>
    <row r="626" spans="1:11" x14ac:dyDescent="0.25">
      <c r="A626" s="2">
        <v>624</v>
      </c>
      <c r="B626" s="20">
        <v>6934</v>
      </c>
      <c r="C626" s="21">
        <v>46022</v>
      </c>
      <c r="D626" s="23" t="s">
        <v>203</v>
      </c>
      <c r="E626" s="22">
        <v>1079.55</v>
      </c>
      <c r="F626" s="21">
        <v>46061</v>
      </c>
      <c r="G626" s="24">
        <v>46073</v>
      </c>
      <c r="H626" s="3">
        <f t="shared" si="30"/>
        <v>12</v>
      </c>
      <c r="I626" s="4">
        <f t="shared" si="31"/>
        <v>12954.599999999999</v>
      </c>
      <c r="J626" s="5" t="str">
        <f t="shared" si="32"/>
        <v>T1/2026</v>
      </c>
      <c r="K626" s="26">
        <v>101</v>
      </c>
    </row>
    <row r="627" spans="1:11" x14ac:dyDescent="0.25">
      <c r="A627" s="2">
        <v>625</v>
      </c>
      <c r="B627" s="20">
        <v>6932</v>
      </c>
      <c r="C627" s="21">
        <v>46022</v>
      </c>
      <c r="D627" s="23" t="s">
        <v>203</v>
      </c>
      <c r="E627" s="22">
        <v>1003.7000000000002</v>
      </c>
      <c r="F627" s="21">
        <v>46061</v>
      </c>
      <c r="G627" s="24">
        <v>46073</v>
      </c>
      <c r="H627" s="3">
        <f t="shared" si="30"/>
        <v>12</v>
      </c>
      <c r="I627" s="4">
        <f t="shared" si="31"/>
        <v>12044.400000000001</v>
      </c>
      <c r="J627" s="5" t="str">
        <f t="shared" si="32"/>
        <v>T1/2026</v>
      </c>
      <c r="K627" s="26">
        <v>101</v>
      </c>
    </row>
    <row r="628" spans="1:11" x14ac:dyDescent="0.25">
      <c r="A628" s="2">
        <v>626</v>
      </c>
      <c r="B628" s="20">
        <v>6920</v>
      </c>
      <c r="C628" s="21">
        <v>46022</v>
      </c>
      <c r="D628" s="23" t="s">
        <v>203</v>
      </c>
      <c r="E628" s="22">
        <v>66424.189999999988</v>
      </c>
      <c r="F628" s="21">
        <v>46061</v>
      </c>
      <c r="G628" s="24">
        <v>46073</v>
      </c>
      <c r="H628" s="3">
        <f t="shared" si="30"/>
        <v>12</v>
      </c>
      <c r="I628" s="4">
        <f t="shared" si="31"/>
        <v>797090.2799999998</v>
      </c>
      <c r="J628" s="5" t="str">
        <f t="shared" si="32"/>
        <v>T1/2026</v>
      </c>
      <c r="K628" s="26">
        <v>101</v>
      </c>
    </row>
    <row r="629" spans="1:11" x14ac:dyDescent="0.25">
      <c r="A629" s="2">
        <v>627</v>
      </c>
      <c r="B629" s="20">
        <v>6937</v>
      </c>
      <c r="C629" s="21">
        <v>46022</v>
      </c>
      <c r="D629" s="23" t="s">
        <v>203</v>
      </c>
      <c r="E629" s="22">
        <v>5.69</v>
      </c>
      <c r="F629" s="21">
        <v>46061</v>
      </c>
      <c r="G629" s="24">
        <v>46073</v>
      </c>
      <c r="H629" s="3">
        <f t="shared" si="30"/>
        <v>12</v>
      </c>
      <c r="I629" s="4">
        <f t="shared" si="31"/>
        <v>68.28</v>
      </c>
      <c r="J629" s="5" t="str">
        <f t="shared" si="32"/>
        <v>T1/2026</v>
      </c>
      <c r="K629" s="26">
        <v>101</v>
      </c>
    </row>
    <row r="630" spans="1:11" x14ac:dyDescent="0.25">
      <c r="A630" s="2">
        <v>628</v>
      </c>
      <c r="B630" s="20">
        <v>6940</v>
      </c>
      <c r="C630" s="21">
        <v>46022</v>
      </c>
      <c r="D630" s="23" t="s">
        <v>203</v>
      </c>
      <c r="E630" s="22">
        <v>941.15</v>
      </c>
      <c r="F630" s="21">
        <v>46061</v>
      </c>
      <c r="G630" s="24">
        <v>46073</v>
      </c>
      <c r="H630" s="3">
        <f t="shared" si="30"/>
        <v>12</v>
      </c>
      <c r="I630" s="4">
        <f t="shared" si="31"/>
        <v>11293.8</v>
      </c>
      <c r="J630" s="5" t="str">
        <f t="shared" si="32"/>
        <v>T1/2026</v>
      </c>
      <c r="K630" s="26">
        <v>101</v>
      </c>
    </row>
    <row r="631" spans="1:11" x14ac:dyDescent="0.25">
      <c r="A631" s="2">
        <v>629</v>
      </c>
      <c r="B631" s="20">
        <v>181</v>
      </c>
      <c r="C631" s="21">
        <v>46045</v>
      </c>
      <c r="D631" s="23" t="s">
        <v>203</v>
      </c>
      <c r="E631" s="22">
        <v>4439.3899999999994</v>
      </c>
      <c r="F631" s="21">
        <v>46087</v>
      </c>
      <c r="G631" s="24">
        <v>46073</v>
      </c>
      <c r="H631" s="3">
        <f t="shared" si="30"/>
        <v>-14</v>
      </c>
      <c r="I631" s="4">
        <f t="shared" si="31"/>
        <v>-62151.459999999992</v>
      </c>
      <c r="J631" s="5" t="str">
        <f t="shared" si="32"/>
        <v>T1/2026</v>
      </c>
      <c r="K631" s="26">
        <v>101</v>
      </c>
    </row>
    <row r="632" spans="1:11" x14ac:dyDescent="0.25">
      <c r="A632" s="2">
        <v>630</v>
      </c>
      <c r="B632" s="20">
        <v>234</v>
      </c>
      <c r="C632" s="21">
        <v>46057</v>
      </c>
      <c r="D632" s="23" t="s">
        <v>203</v>
      </c>
      <c r="E632" s="22">
        <v>333.44</v>
      </c>
      <c r="F632" s="21">
        <v>46089</v>
      </c>
      <c r="G632" s="24">
        <v>46073</v>
      </c>
      <c r="H632" s="3">
        <f t="shared" si="30"/>
        <v>-16</v>
      </c>
      <c r="I632" s="4">
        <f t="shared" si="31"/>
        <v>-5335.04</v>
      </c>
      <c r="J632" s="5" t="str">
        <f t="shared" si="32"/>
        <v>T1/2026</v>
      </c>
      <c r="K632" s="26">
        <v>101</v>
      </c>
    </row>
    <row r="633" spans="1:11" x14ac:dyDescent="0.25">
      <c r="A633" s="2">
        <v>631</v>
      </c>
      <c r="B633" s="20">
        <v>230</v>
      </c>
      <c r="C633" s="21">
        <v>46057</v>
      </c>
      <c r="D633" s="23" t="s">
        <v>203</v>
      </c>
      <c r="E633" s="22">
        <v>831.09</v>
      </c>
      <c r="F633" s="21">
        <v>46089</v>
      </c>
      <c r="G633" s="24">
        <v>46073</v>
      </c>
      <c r="H633" s="3">
        <f t="shared" si="30"/>
        <v>-16</v>
      </c>
      <c r="I633" s="4">
        <f t="shared" si="31"/>
        <v>-13297.44</v>
      </c>
      <c r="J633" s="5" t="str">
        <f t="shared" si="32"/>
        <v>T1/2026</v>
      </c>
      <c r="K633" s="26">
        <v>101</v>
      </c>
    </row>
    <row r="634" spans="1:11" x14ac:dyDescent="0.25">
      <c r="A634" s="2">
        <v>632</v>
      </c>
      <c r="B634" s="20">
        <v>232</v>
      </c>
      <c r="C634" s="21">
        <v>46057</v>
      </c>
      <c r="D634" s="23" t="s">
        <v>203</v>
      </c>
      <c r="E634" s="22">
        <v>69.239999999999995</v>
      </c>
      <c r="F634" s="21">
        <v>46089</v>
      </c>
      <c r="G634" s="24">
        <v>46073</v>
      </c>
      <c r="H634" s="3">
        <f t="shared" si="30"/>
        <v>-16</v>
      </c>
      <c r="I634" s="4">
        <f t="shared" si="31"/>
        <v>-1107.8399999999999</v>
      </c>
      <c r="J634" s="5" t="str">
        <f t="shared" si="32"/>
        <v>T1/2026</v>
      </c>
      <c r="K634" s="26">
        <v>101</v>
      </c>
    </row>
    <row r="635" spans="1:11" x14ac:dyDescent="0.25">
      <c r="A635" s="2">
        <v>633</v>
      </c>
      <c r="B635" s="20">
        <v>227</v>
      </c>
      <c r="C635" s="21">
        <v>46057</v>
      </c>
      <c r="D635" s="23" t="s">
        <v>203</v>
      </c>
      <c r="E635" s="22">
        <v>3011.51</v>
      </c>
      <c r="F635" s="21">
        <v>46089</v>
      </c>
      <c r="G635" s="24">
        <v>46073</v>
      </c>
      <c r="H635" s="3">
        <f t="shared" si="30"/>
        <v>-16</v>
      </c>
      <c r="I635" s="4">
        <f t="shared" si="31"/>
        <v>-48184.160000000003</v>
      </c>
      <c r="J635" s="5" t="str">
        <f t="shared" si="32"/>
        <v>T1/2026</v>
      </c>
      <c r="K635" s="26">
        <v>101</v>
      </c>
    </row>
    <row r="636" spans="1:11" x14ac:dyDescent="0.25">
      <c r="A636" s="2">
        <v>634</v>
      </c>
      <c r="B636" s="20">
        <v>247</v>
      </c>
      <c r="C636" s="21">
        <v>46057</v>
      </c>
      <c r="D636" s="23" t="s">
        <v>203</v>
      </c>
      <c r="E636" s="22">
        <v>1172.1099999999999</v>
      </c>
      <c r="F636" s="21">
        <v>46089</v>
      </c>
      <c r="G636" s="24">
        <v>46073</v>
      </c>
      <c r="H636" s="3">
        <f t="shared" si="30"/>
        <v>-16</v>
      </c>
      <c r="I636" s="4">
        <f t="shared" si="31"/>
        <v>-18753.759999999998</v>
      </c>
      <c r="J636" s="5" t="str">
        <f t="shared" si="32"/>
        <v>T1/2026</v>
      </c>
      <c r="K636" s="26">
        <v>101</v>
      </c>
    </row>
    <row r="637" spans="1:11" x14ac:dyDescent="0.25">
      <c r="A637" s="2">
        <v>635</v>
      </c>
      <c r="B637" s="20">
        <v>255</v>
      </c>
      <c r="C637" s="21">
        <v>46057</v>
      </c>
      <c r="D637" s="23" t="s">
        <v>203</v>
      </c>
      <c r="E637" s="22">
        <v>979.93</v>
      </c>
      <c r="F637" s="21">
        <v>46089</v>
      </c>
      <c r="G637" s="24">
        <v>46073</v>
      </c>
      <c r="H637" s="3">
        <f t="shared" si="30"/>
        <v>-16</v>
      </c>
      <c r="I637" s="4">
        <f t="shared" si="31"/>
        <v>-15678.88</v>
      </c>
      <c r="J637" s="5" t="str">
        <f t="shared" si="32"/>
        <v>T1/2026</v>
      </c>
      <c r="K637" s="26">
        <v>101</v>
      </c>
    </row>
    <row r="638" spans="1:11" x14ac:dyDescent="0.25">
      <c r="A638" s="2">
        <v>636</v>
      </c>
      <c r="B638" s="20">
        <v>239</v>
      </c>
      <c r="C638" s="21">
        <v>46057</v>
      </c>
      <c r="D638" s="23" t="s">
        <v>203</v>
      </c>
      <c r="E638" s="22">
        <v>1231.46</v>
      </c>
      <c r="F638" s="21">
        <v>46089</v>
      </c>
      <c r="G638" s="24">
        <v>46073</v>
      </c>
      <c r="H638" s="3">
        <f t="shared" si="30"/>
        <v>-16</v>
      </c>
      <c r="I638" s="4">
        <f t="shared" si="31"/>
        <v>-19703.36</v>
      </c>
      <c r="J638" s="5" t="str">
        <f t="shared" si="32"/>
        <v>T1/2026</v>
      </c>
      <c r="K638" s="26">
        <v>101</v>
      </c>
    </row>
    <row r="639" spans="1:11" x14ac:dyDescent="0.25">
      <c r="A639" s="2">
        <v>637</v>
      </c>
      <c r="B639" s="20">
        <v>245</v>
      </c>
      <c r="C639" s="21">
        <v>46057</v>
      </c>
      <c r="D639" s="23" t="s">
        <v>203</v>
      </c>
      <c r="E639" s="22">
        <v>1085.74</v>
      </c>
      <c r="F639" s="21">
        <v>46089</v>
      </c>
      <c r="G639" s="24">
        <v>46073</v>
      </c>
      <c r="H639" s="3">
        <f t="shared" si="30"/>
        <v>-16</v>
      </c>
      <c r="I639" s="4">
        <f t="shared" si="31"/>
        <v>-17371.84</v>
      </c>
      <c r="J639" s="5" t="str">
        <f t="shared" si="32"/>
        <v>T1/2026</v>
      </c>
      <c r="K639" s="26">
        <v>101</v>
      </c>
    </row>
    <row r="640" spans="1:11" x14ac:dyDescent="0.25">
      <c r="A640" s="2">
        <v>638</v>
      </c>
      <c r="B640" s="20">
        <v>251</v>
      </c>
      <c r="C640" s="21">
        <v>46057</v>
      </c>
      <c r="D640" s="23" t="s">
        <v>203</v>
      </c>
      <c r="E640" s="22">
        <v>946.56</v>
      </c>
      <c r="F640" s="21">
        <v>46089</v>
      </c>
      <c r="G640" s="24">
        <v>46073</v>
      </c>
      <c r="H640" s="3">
        <f t="shared" si="30"/>
        <v>-16</v>
      </c>
      <c r="I640" s="4">
        <f t="shared" si="31"/>
        <v>-15144.96</v>
      </c>
      <c r="J640" s="5" t="str">
        <f t="shared" si="32"/>
        <v>T1/2026</v>
      </c>
      <c r="K640" s="26">
        <v>101</v>
      </c>
    </row>
    <row r="641" spans="1:11" x14ac:dyDescent="0.25">
      <c r="A641" s="2">
        <v>639</v>
      </c>
      <c r="B641" s="20">
        <v>253</v>
      </c>
      <c r="C641" s="21">
        <v>46057</v>
      </c>
      <c r="D641" s="23" t="s">
        <v>203</v>
      </c>
      <c r="E641" s="22">
        <v>865.4</v>
      </c>
      <c r="F641" s="21">
        <v>46089</v>
      </c>
      <c r="G641" s="24">
        <v>46073</v>
      </c>
      <c r="H641" s="3">
        <f t="shared" si="30"/>
        <v>-16</v>
      </c>
      <c r="I641" s="4">
        <f t="shared" si="31"/>
        <v>-13846.4</v>
      </c>
      <c r="J641" s="5" t="str">
        <f t="shared" si="32"/>
        <v>T1/2026</v>
      </c>
      <c r="K641" s="26">
        <v>101</v>
      </c>
    </row>
    <row r="642" spans="1:11" x14ac:dyDescent="0.25">
      <c r="A642" s="2">
        <v>640</v>
      </c>
      <c r="B642" s="20">
        <v>237</v>
      </c>
      <c r="C642" s="21">
        <v>46057</v>
      </c>
      <c r="D642" s="23" t="s">
        <v>203</v>
      </c>
      <c r="E642" s="22">
        <v>959.57</v>
      </c>
      <c r="F642" s="21">
        <v>46089</v>
      </c>
      <c r="G642" s="24">
        <v>46073</v>
      </c>
      <c r="H642" s="3">
        <f t="shared" si="30"/>
        <v>-16</v>
      </c>
      <c r="I642" s="4">
        <f t="shared" si="31"/>
        <v>-15353.12</v>
      </c>
      <c r="J642" s="5" t="str">
        <f t="shared" si="32"/>
        <v>T1/2026</v>
      </c>
      <c r="K642" s="26">
        <v>101</v>
      </c>
    </row>
    <row r="643" spans="1:11" x14ac:dyDescent="0.25">
      <c r="A643" s="2">
        <v>641</v>
      </c>
      <c r="B643" s="20">
        <v>235</v>
      </c>
      <c r="C643" s="21">
        <v>46057</v>
      </c>
      <c r="D643" s="23" t="s">
        <v>203</v>
      </c>
      <c r="E643" s="22">
        <v>12269.1</v>
      </c>
      <c r="F643" s="21">
        <v>46089</v>
      </c>
      <c r="G643" s="24">
        <v>46073</v>
      </c>
      <c r="H643" s="3">
        <f t="shared" si="30"/>
        <v>-16</v>
      </c>
      <c r="I643" s="4">
        <f t="shared" si="31"/>
        <v>-196305.6</v>
      </c>
      <c r="J643" s="5" t="str">
        <f t="shared" si="32"/>
        <v>T1/2026</v>
      </c>
      <c r="K643" s="26">
        <v>101</v>
      </c>
    </row>
    <row r="644" spans="1:11" x14ac:dyDescent="0.25">
      <c r="A644" s="2">
        <v>642</v>
      </c>
      <c r="B644" s="20">
        <v>233</v>
      </c>
      <c r="C644" s="21">
        <v>46057</v>
      </c>
      <c r="D644" s="23" t="s">
        <v>203</v>
      </c>
      <c r="E644" s="22">
        <v>2893.71</v>
      </c>
      <c r="F644" s="21">
        <v>46089</v>
      </c>
      <c r="G644" s="24">
        <v>46073</v>
      </c>
      <c r="H644" s="3">
        <f t="shared" si="30"/>
        <v>-16</v>
      </c>
      <c r="I644" s="4">
        <f t="shared" si="31"/>
        <v>-46299.360000000001</v>
      </c>
      <c r="J644" s="5" t="str">
        <f t="shared" si="32"/>
        <v>T1/2026</v>
      </c>
      <c r="K644" s="26">
        <v>101</v>
      </c>
    </row>
    <row r="645" spans="1:11" x14ac:dyDescent="0.25">
      <c r="A645" s="2">
        <v>643</v>
      </c>
      <c r="B645" s="20">
        <v>243</v>
      </c>
      <c r="C645" s="21">
        <v>46057</v>
      </c>
      <c r="D645" s="23" t="s">
        <v>203</v>
      </c>
      <c r="E645" s="22">
        <v>1009.19</v>
      </c>
      <c r="F645" s="21">
        <v>46089</v>
      </c>
      <c r="G645" s="24">
        <v>46073</v>
      </c>
      <c r="H645" s="3">
        <f t="shared" ref="H645:H708" si="33">IF(AND(G645&lt;&gt;"",F645&lt;&gt;""),G645-F645,"")</f>
        <v>-16</v>
      </c>
      <c r="I645" s="4">
        <f t="shared" ref="I645:I708" si="34">IF(AND(E645&lt;&gt;"",H645&lt;&gt;""),E645*H645,"")</f>
        <v>-16147.04</v>
      </c>
      <c r="J645" s="5" t="str">
        <f t="shared" ref="J645:J708" si="35">IF(G645&lt;&gt;"","T"&amp;INT((MONTH(G645)-1)/3+1)&amp;"/"&amp;YEAR(G645),"")</f>
        <v>T1/2026</v>
      </c>
      <c r="K645" s="26">
        <v>101</v>
      </c>
    </row>
    <row r="646" spans="1:11" x14ac:dyDescent="0.25">
      <c r="A646" s="2">
        <v>644</v>
      </c>
      <c r="B646" s="20">
        <v>231</v>
      </c>
      <c r="C646" s="21">
        <v>46057</v>
      </c>
      <c r="D646" s="23" t="s">
        <v>203</v>
      </c>
      <c r="E646" s="22">
        <v>98788.87</v>
      </c>
      <c r="F646" s="21">
        <v>46089</v>
      </c>
      <c r="G646" s="24">
        <v>46073</v>
      </c>
      <c r="H646" s="3">
        <f t="shared" si="33"/>
        <v>-16</v>
      </c>
      <c r="I646" s="4">
        <f t="shared" si="34"/>
        <v>-1580621.92</v>
      </c>
      <c r="J646" s="5" t="str">
        <f t="shared" si="35"/>
        <v>T1/2026</v>
      </c>
      <c r="K646" s="26">
        <v>101</v>
      </c>
    </row>
    <row r="647" spans="1:11" x14ac:dyDescent="0.25">
      <c r="A647" s="2">
        <v>645</v>
      </c>
      <c r="B647" s="20">
        <v>249</v>
      </c>
      <c r="C647" s="21">
        <v>46057</v>
      </c>
      <c r="D647" s="23" t="s">
        <v>203</v>
      </c>
      <c r="E647" s="22">
        <v>990.27</v>
      </c>
      <c r="F647" s="21">
        <v>46089</v>
      </c>
      <c r="G647" s="24">
        <v>46073</v>
      </c>
      <c r="H647" s="3">
        <f t="shared" si="33"/>
        <v>-16</v>
      </c>
      <c r="I647" s="4">
        <f t="shared" si="34"/>
        <v>-15844.32</v>
      </c>
      <c r="J647" s="5" t="str">
        <f t="shared" si="35"/>
        <v>T1/2026</v>
      </c>
      <c r="K647" s="26">
        <v>101</v>
      </c>
    </row>
    <row r="648" spans="1:11" x14ac:dyDescent="0.25">
      <c r="A648" s="2">
        <v>646</v>
      </c>
      <c r="B648" s="20">
        <v>241</v>
      </c>
      <c r="C648" s="21">
        <v>46057</v>
      </c>
      <c r="D648" s="23" t="s">
        <v>203</v>
      </c>
      <c r="E648" s="22">
        <v>1060.47</v>
      </c>
      <c r="F648" s="21">
        <v>46089</v>
      </c>
      <c r="G648" s="24">
        <v>46073</v>
      </c>
      <c r="H648" s="3">
        <f t="shared" si="33"/>
        <v>-16</v>
      </c>
      <c r="I648" s="4">
        <f t="shared" si="34"/>
        <v>-16967.52</v>
      </c>
      <c r="J648" s="5" t="str">
        <f t="shared" si="35"/>
        <v>T1/2026</v>
      </c>
      <c r="K648" s="26">
        <v>101</v>
      </c>
    </row>
    <row r="649" spans="1:11" x14ac:dyDescent="0.25">
      <c r="A649" s="2">
        <v>647</v>
      </c>
      <c r="B649" s="20">
        <v>7</v>
      </c>
      <c r="C649" s="21">
        <v>46069</v>
      </c>
      <c r="D649" s="23" t="s">
        <v>238</v>
      </c>
      <c r="E649" s="22">
        <v>1000</v>
      </c>
      <c r="F649" s="21">
        <v>46099</v>
      </c>
      <c r="G649" s="24">
        <v>46076</v>
      </c>
      <c r="H649" s="3">
        <f t="shared" si="33"/>
        <v>-23</v>
      </c>
      <c r="I649" s="4">
        <f t="shared" si="34"/>
        <v>-23000</v>
      </c>
      <c r="J649" s="5" t="str">
        <f t="shared" si="35"/>
        <v>T1/2026</v>
      </c>
      <c r="K649" s="26">
        <v>102</v>
      </c>
    </row>
    <row r="650" spans="1:11" x14ac:dyDescent="0.25">
      <c r="A650" s="2">
        <v>648</v>
      </c>
      <c r="B650" s="20">
        <v>24974</v>
      </c>
      <c r="C650" s="21">
        <v>46048</v>
      </c>
      <c r="D650" s="23" t="s">
        <v>207</v>
      </c>
      <c r="E650" s="22">
        <v>369.46</v>
      </c>
      <c r="F650" s="21">
        <v>46079</v>
      </c>
      <c r="G650" s="24">
        <v>46078</v>
      </c>
      <c r="H650" s="3">
        <f t="shared" si="33"/>
        <v>-1</v>
      </c>
      <c r="I650" s="4">
        <f t="shared" si="34"/>
        <v>-369.46</v>
      </c>
      <c r="J650" s="5" t="str">
        <f t="shared" si="35"/>
        <v>T1/2026</v>
      </c>
      <c r="K650" s="26">
        <v>107</v>
      </c>
    </row>
    <row r="651" spans="1:11" x14ac:dyDescent="0.25">
      <c r="A651" s="2">
        <v>649</v>
      </c>
      <c r="B651" s="20">
        <v>10889</v>
      </c>
      <c r="C651" s="21">
        <v>46050</v>
      </c>
      <c r="D651" s="23" t="s">
        <v>207</v>
      </c>
      <c r="E651" s="22">
        <v>7.5</v>
      </c>
      <c r="F651" s="21">
        <v>46081</v>
      </c>
      <c r="G651" s="24">
        <v>46078</v>
      </c>
      <c r="H651" s="3">
        <f t="shared" si="33"/>
        <v>-3</v>
      </c>
      <c r="I651" s="4">
        <f t="shared" si="34"/>
        <v>-22.5</v>
      </c>
      <c r="J651" s="5" t="str">
        <f t="shared" si="35"/>
        <v>T1/2026</v>
      </c>
      <c r="K651" s="26">
        <v>107</v>
      </c>
    </row>
    <row r="652" spans="1:11" x14ac:dyDescent="0.25">
      <c r="A652" s="2">
        <v>650</v>
      </c>
      <c r="B652" s="20">
        <v>1154</v>
      </c>
      <c r="C652" s="21">
        <v>46043</v>
      </c>
      <c r="D652" s="23" t="s">
        <v>226</v>
      </c>
      <c r="E652" s="22">
        <v>7500</v>
      </c>
      <c r="F652" s="21">
        <v>46074</v>
      </c>
      <c r="G652" s="24">
        <v>46078</v>
      </c>
      <c r="H652" s="3">
        <f t="shared" si="33"/>
        <v>4</v>
      </c>
      <c r="I652" s="4">
        <f t="shared" si="34"/>
        <v>30000</v>
      </c>
      <c r="J652" s="5" t="str">
        <f t="shared" si="35"/>
        <v>T1/2026</v>
      </c>
      <c r="K652" s="26">
        <v>107</v>
      </c>
    </row>
    <row r="653" spans="1:11" x14ac:dyDescent="0.25">
      <c r="A653" s="2">
        <v>651</v>
      </c>
      <c r="B653" s="20">
        <v>3876</v>
      </c>
      <c r="C653" s="21">
        <v>46014</v>
      </c>
      <c r="D653" s="23" t="s">
        <v>170</v>
      </c>
      <c r="E653" s="22">
        <v>1151.5499999999997</v>
      </c>
      <c r="F653" s="21">
        <v>46044</v>
      </c>
      <c r="G653" s="24">
        <v>46078</v>
      </c>
      <c r="H653" s="3">
        <f t="shared" si="33"/>
        <v>34</v>
      </c>
      <c r="I653" s="4">
        <f t="shared" si="34"/>
        <v>39152.69999999999</v>
      </c>
      <c r="J653" s="5" t="str">
        <f t="shared" si="35"/>
        <v>T1/2026</v>
      </c>
      <c r="K653" s="26">
        <v>107</v>
      </c>
    </row>
    <row r="654" spans="1:11" x14ac:dyDescent="0.25">
      <c r="A654" s="2">
        <v>652</v>
      </c>
      <c r="B654" s="20">
        <v>162</v>
      </c>
      <c r="C654" s="21">
        <v>46052</v>
      </c>
      <c r="D654" s="23" t="s">
        <v>170</v>
      </c>
      <c r="E654" s="22">
        <v>1144.03</v>
      </c>
      <c r="F654" s="21">
        <v>46082</v>
      </c>
      <c r="G654" s="24">
        <v>46078</v>
      </c>
      <c r="H654" s="3">
        <f t="shared" si="33"/>
        <v>-4</v>
      </c>
      <c r="I654" s="4">
        <f t="shared" si="34"/>
        <v>-4576.12</v>
      </c>
      <c r="J654" s="5" t="str">
        <f t="shared" si="35"/>
        <v>T1/2026</v>
      </c>
      <c r="K654" s="26">
        <v>107</v>
      </c>
    </row>
    <row r="655" spans="1:11" x14ac:dyDescent="0.25">
      <c r="A655" s="2">
        <v>653</v>
      </c>
      <c r="B655" s="20">
        <v>44</v>
      </c>
      <c r="C655" s="21">
        <v>46049</v>
      </c>
      <c r="D655" s="23" t="s">
        <v>171</v>
      </c>
      <c r="E655" s="22">
        <v>2082.65</v>
      </c>
      <c r="F655" s="21">
        <v>46080</v>
      </c>
      <c r="G655" s="24">
        <v>46078</v>
      </c>
      <c r="H655" s="3">
        <f t="shared" si="33"/>
        <v>-2</v>
      </c>
      <c r="I655" s="4">
        <f t="shared" si="34"/>
        <v>-4165.3</v>
      </c>
      <c r="J655" s="5" t="str">
        <f t="shared" si="35"/>
        <v>T1/2026</v>
      </c>
      <c r="K655" s="26">
        <v>107</v>
      </c>
    </row>
    <row r="656" spans="1:11" x14ac:dyDescent="0.25">
      <c r="A656" s="2">
        <v>654</v>
      </c>
      <c r="B656" s="20">
        <v>45</v>
      </c>
      <c r="C656" s="21">
        <v>46049</v>
      </c>
      <c r="D656" s="23" t="s">
        <v>171</v>
      </c>
      <c r="E656" s="22">
        <v>3029.89</v>
      </c>
      <c r="F656" s="21">
        <v>46080</v>
      </c>
      <c r="G656" s="24">
        <v>46078</v>
      </c>
      <c r="H656" s="3">
        <f t="shared" si="33"/>
        <v>-2</v>
      </c>
      <c r="I656" s="4">
        <f t="shared" si="34"/>
        <v>-6059.78</v>
      </c>
      <c r="J656" s="5" t="str">
        <f t="shared" si="35"/>
        <v>T1/2026</v>
      </c>
      <c r="K656" s="26">
        <v>107</v>
      </c>
    </row>
    <row r="657" spans="1:11" x14ac:dyDescent="0.25">
      <c r="A657" s="2">
        <v>655</v>
      </c>
      <c r="B657" s="20">
        <v>46</v>
      </c>
      <c r="C657" s="21">
        <v>46049</v>
      </c>
      <c r="D657" s="23" t="s">
        <v>171</v>
      </c>
      <c r="E657" s="22">
        <v>1107.55</v>
      </c>
      <c r="F657" s="21">
        <v>46080</v>
      </c>
      <c r="G657" s="24">
        <v>46078</v>
      </c>
      <c r="H657" s="3">
        <f t="shared" si="33"/>
        <v>-2</v>
      </c>
      <c r="I657" s="4">
        <f t="shared" si="34"/>
        <v>-2215.1</v>
      </c>
      <c r="J657" s="5" t="str">
        <f t="shared" si="35"/>
        <v>T1/2026</v>
      </c>
      <c r="K657" s="26">
        <v>107</v>
      </c>
    </row>
    <row r="658" spans="1:11" x14ac:dyDescent="0.25">
      <c r="A658" s="2">
        <v>656</v>
      </c>
      <c r="B658" s="20">
        <v>48</v>
      </c>
      <c r="C658" s="21">
        <v>46049</v>
      </c>
      <c r="D658" s="23" t="s">
        <v>171</v>
      </c>
      <c r="E658" s="22">
        <v>620</v>
      </c>
      <c r="F658" s="21">
        <v>46080</v>
      </c>
      <c r="G658" s="24">
        <v>46078</v>
      </c>
      <c r="H658" s="3">
        <f t="shared" si="33"/>
        <v>-2</v>
      </c>
      <c r="I658" s="4">
        <f t="shared" si="34"/>
        <v>-1240</v>
      </c>
      <c r="J658" s="5" t="str">
        <f t="shared" si="35"/>
        <v>T1/2026</v>
      </c>
      <c r="K658" s="26">
        <v>107</v>
      </c>
    </row>
    <row r="659" spans="1:11" x14ac:dyDescent="0.25">
      <c r="A659" s="2">
        <v>657</v>
      </c>
      <c r="B659" s="20">
        <v>47</v>
      </c>
      <c r="C659" s="21">
        <v>46049</v>
      </c>
      <c r="D659" s="23" t="s">
        <v>171</v>
      </c>
      <c r="E659" s="22">
        <v>1107.55</v>
      </c>
      <c r="F659" s="21">
        <v>46080</v>
      </c>
      <c r="G659" s="24">
        <v>46078</v>
      </c>
      <c r="H659" s="3">
        <f t="shared" si="33"/>
        <v>-2</v>
      </c>
      <c r="I659" s="4">
        <f t="shared" si="34"/>
        <v>-2215.1</v>
      </c>
      <c r="J659" s="5" t="str">
        <f t="shared" si="35"/>
        <v>T1/2026</v>
      </c>
      <c r="K659" s="26">
        <v>107</v>
      </c>
    </row>
    <row r="660" spans="1:11" x14ac:dyDescent="0.25">
      <c r="A660" s="2">
        <v>658</v>
      </c>
      <c r="B660" s="20">
        <v>6001507093</v>
      </c>
      <c r="C660" s="21">
        <v>46021</v>
      </c>
      <c r="D660" s="23" t="s">
        <v>173</v>
      </c>
      <c r="E660" s="22">
        <v>455.99999999999994</v>
      </c>
      <c r="F660" s="21">
        <v>46054</v>
      </c>
      <c r="G660" s="24">
        <v>46078</v>
      </c>
      <c r="H660" s="3">
        <f t="shared" si="33"/>
        <v>24</v>
      </c>
      <c r="I660" s="4">
        <f t="shared" si="34"/>
        <v>10943.999999999998</v>
      </c>
      <c r="J660" s="5" t="str">
        <f t="shared" si="35"/>
        <v>T1/2026</v>
      </c>
      <c r="K660" s="26">
        <v>107</v>
      </c>
    </row>
    <row r="661" spans="1:11" x14ac:dyDescent="0.25">
      <c r="A661" s="2">
        <v>659</v>
      </c>
      <c r="B661" s="20">
        <v>6001507092</v>
      </c>
      <c r="C661" s="21">
        <v>46021</v>
      </c>
      <c r="D661" s="23" t="s">
        <v>173</v>
      </c>
      <c r="E661" s="22">
        <v>455.99999999999994</v>
      </c>
      <c r="F661" s="21">
        <v>46054</v>
      </c>
      <c r="G661" s="24">
        <v>46078</v>
      </c>
      <c r="H661" s="3">
        <f t="shared" si="33"/>
        <v>24</v>
      </c>
      <c r="I661" s="4">
        <f t="shared" si="34"/>
        <v>10943.999999999998</v>
      </c>
      <c r="J661" s="5" t="str">
        <f t="shared" si="35"/>
        <v>T1/2026</v>
      </c>
      <c r="K661" s="26">
        <v>107</v>
      </c>
    </row>
    <row r="662" spans="1:11" x14ac:dyDescent="0.25">
      <c r="A662" s="2">
        <v>660</v>
      </c>
      <c r="B662" s="20">
        <v>6001507094</v>
      </c>
      <c r="C662" s="21">
        <v>46021</v>
      </c>
      <c r="D662" s="23" t="s">
        <v>173</v>
      </c>
      <c r="E662" s="22">
        <v>304</v>
      </c>
      <c r="F662" s="21">
        <v>46054</v>
      </c>
      <c r="G662" s="24">
        <v>46078</v>
      </c>
      <c r="H662" s="3">
        <f t="shared" si="33"/>
        <v>24</v>
      </c>
      <c r="I662" s="4">
        <f t="shared" si="34"/>
        <v>7296</v>
      </c>
      <c r="J662" s="5" t="str">
        <f t="shared" si="35"/>
        <v>T1/2026</v>
      </c>
      <c r="K662" s="26">
        <v>107</v>
      </c>
    </row>
    <row r="663" spans="1:11" x14ac:dyDescent="0.25">
      <c r="A663" s="2">
        <v>661</v>
      </c>
      <c r="B663" s="20">
        <v>6001507095</v>
      </c>
      <c r="C663" s="21">
        <v>46021</v>
      </c>
      <c r="D663" s="23" t="s">
        <v>173</v>
      </c>
      <c r="E663" s="22">
        <v>152</v>
      </c>
      <c r="F663" s="21">
        <v>46054</v>
      </c>
      <c r="G663" s="24">
        <v>46078</v>
      </c>
      <c r="H663" s="3">
        <f t="shared" si="33"/>
        <v>24</v>
      </c>
      <c r="I663" s="4">
        <f t="shared" si="34"/>
        <v>3648</v>
      </c>
      <c r="J663" s="5" t="str">
        <f t="shared" si="35"/>
        <v>T1/2026</v>
      </c>
      <c r="K663" s="26">
        <v>107</v>
      </c>
    </row>
    <row r="664" spans="1:11" x14ac:dyDescent="0.25">
      <c r="A664" s="2">
        <v>662</v>
      </c>
      <c r="B664" s="20">
        <v>3486</v>
      </c>
      <c r="C664" s="21">
        <v>46029</v>
      </c>
      <c r="D664" s="23" t="s">
        <v>239</v>
      </c>
      <c r="E664" s="22">
        <v>36939.839999999997</v>
      </c>
      <c r="F664" s="21">
        <v>46060</v>
      </c>
      <c r="G664" s="24">
        <v>46078</v>
      </c>
      <c r="H664" s="3">
        <f t="shared" si="33"/>
        <v>18</v>
      </c>
      <c r="I664" s="4">
        <f t="shared" si="34"/>
        <v>664917.11999999988</v>
      </c>
      <c r="J664" s="5" t="str">
        <f t="shared" si="35"/>
        <v>T1/2026</v>
      </c>
      <c r="K664" s="26">
        <v>107</v>
      </c>
    </row>
    <row r="665" spans="1:11" x14ac:dyDescent="0.25">
      <c r="A665" s="2">
        <v>663</v>
      </c>
      <c r="B665" s="20">
        <v>620</v>
      </c>
      <c r="C665" s="21">
        <v>46020</v>
      </c>
      <c r="D665" s="23" t="s">
        <v>240</v>
      </c>
      <c r="E665" s="22">
        <v>4587.6099999999988</v>
      </c>
      <c r="F665" s="21">
        <v>46050</v>
      </c>
      <c r="G665" s="24">
        <v>46078</v>
      </c>
      <c r="H665" s="3">
        <f t="shared" si="33"/>
        <v>28</v>
      </c>
      <c r="I665" s="4">
        <f t="shared" si="34"/>
        <v>128453.07999999996</v>
      </c>
      <c r="J665" s="5" t="str">
        <f t="shared" si="35"/>
        <v>T1/2026</v>
      </c>
      <c r="K665" s="26">
        <v>107</v>
      </c>
    </row>
    <row r="666" spans="1:11" x14ac:dyDescent="0.25">
      <c r="A666" s="2">
        <v>664</v>
      </c>
      <c r="B666" s="20">
        <v>2227</v>
      </c>
      <c r="C666" s="21">
        <v>45869</v>
      </c>
      <c r="D666" s="23" t="s">
        <v>176</v>
      </c>
      <c r="E666" s="22">
        <v>17182.78</v>
      </c>
      <c r="F666" s="21">
        <v>45905</v>
      </c>
      <c r="G666" s="24">
        <v>46078</v>
      </c>
      <c r="H666" s="3">
        <f t="shared" si="33"/>
        <v>173</v>
      </c>
      <c r="I666" s="4">
        <f t="shared" si="34"/>
        <v>2972620.94</v>
      </c>
      <c r="J666" s="5" t="str">
        <f t="shared" si="35"/>
        <v>T1/2026</v>
      </c>
      <c r="K666" s="26">
        <v>107</v>
      </c>
    </row>
    <row r="667" spans="1:11" x14ac:dyDescent="0.25">
      <c r="A667" s="2">
        <v>665</v>
      </c>
      <c r="B667" s="20">
        <v>2486</v>
      </c>
      <c r="C667" s="21">
        <v>45900</v>
      </c>
      <c r="D667" s="23" t="s">
        <v>176</v>
      </c>
      <c r="E667" s="22">
        <v>33980.35</v>
      </c>
      <c r="F667" s="21">
        <v>45941</v>
      </c>
      <c r="G667" s="24">
        <v>46078</v>
      </c>
      <c r="H667" s="3">
        <f t="shared" si="33"/>
        <v>137</v>
      </c>
      <c r="I667" s="4">
        <f t="shared" si="34"/>
        <v>4655307.95</v>
      </c>
      <c r="J667" s="5" t="str">
        <f t="shared" si="35"/>
        <v>T1/2026</v>
      </c>
      <c r="K667" s="26">
        <v>107</v>
      </c>
    </row>
    <row r="668" spans="1:11" x14ac:dyDescent="0.25">
      <c r="A668" s="2">
        <v>666</v>
      </c>
      <c r="B668" s="20">
        <v>2732</v>
      </c>
      <c r="C668" s="21">
        <v>45930</v>
      </c>
      <c r="D668" s="23" t="s">
        <v>176</v>
      </c>
      <c r="E668" s="22">
        <v>32096.520000000004</v>
      </c>
      <c r="F668" s="21">
        <v>45971</v>
      </c>
      <c r="G668" s="24">
        <v>46078</v>
      </c>
      <c r="H668" s="3">
        <f t="shared" si="33"/>
        <v>107</v>
      </c>
      <c r="I668" s="4">
        <f t="shared" si="34"/>
        <v>3434327.6400000006</v>
      </c>
      <c r="J668" s="5" t="str">
        <f t="shared" si="35"/>
        <v>T1/2026</v>
      </c>
      <c r="K668" s="26">
        <v>107</v>
      </c>
    </row>
    <row r="669" spans="1:11" x14ac:dyDescent="0.25">
      <c r="A669" s="2">
        <v>667</v>
      </c>
      <c r="B669" s="20">
        <v>2737</v>
      </c>
      <c r="C669" s="21">
        <v>45930</v>
      </c>
      <c r="D669" s="23" t="s">
        <v>176</v>
      </c>
      <c r="E669" s="22">
        <v>25920.31</v>
      </c>
      <c r="F669" s="21">
        <v>45970</v>
      </c>
      <c r="G669" s="24">
        <v>46078</v>
      </c>
      <c r="H669" s="3">
        <f t="shared" si="33"/>
        <v>108</v>
      </c>
      <c r="I669" s="4">
        <f t="shared" si="34"/>
        <v>2799393.48</v>
      </c>
      <c r="J669" s="5" t="str">
        <f t="shared" si="35"/>
        <v>T1/2026</v>
      </c>
      <c r="K669" s="26">
        <v>107</v>
      </c>
    </row>
    <row r="670" spans="1:11" x14ac:dyDescent="0.25">
      <c r="A670" s="2">
        <v>668</v>
      </c>
      <c r="B670" s="20">
        <v>3489</v>
      </c>
      <c r="C670" s="21">
        <v>45991</v>
      </c>
      <c r="D670" s="23" t="s">
        <v>176</v>
      </c>
      <c r="E670" s="22">
        <v>25276.43</v>
      </c>
      <c r="F670" s="21">
        <v>46032</v>
      </c>
      <c r="G670" s="24">
        <v>46078</v>
      </c>
      <c r="H670" s="3">
        <f t="shared" si="33"/>
        <v>46</v>
      </c>
      <c r="I670" s="4">
        <f t="shared" si="34"/>
        <v>1162715.78</v>
      </c>
      <c r="J670" s="5" t="str">
        <f t="shared" si="35"/>
        <v>T1/2026</v>
      </c>
      <c r="K670" s="26">
        <v>107</v>
      </c>
    </row>
    <row r="671" spans="1:11" x14ac:dyDescent="0.25">
      <c r="A671" s="2">
        <v>669</v>
      </c>
      <c r="B671" s="20">
        <v>3488</v>
      </c>
      <c r="C671" s="21">
        <v>45991</v>
      </c>
      <c r="D671" s="23" t="s">
        <v>176</v>
      </c>
      <c r="E671" s="22">
        <v>247.75999999999996</v>
      </c>
      <c r="F671" s="21">
        <v>46033</v>
      </c>
      <c r="G671" s="24">
        <v>46078</v>
      </c>
      <c r="H671" s="3">
        <f t="shared" si="33"/>
        <v>45</v>
      </c>
      <c r="I671" s="4">
        <f t="shared" si="34"/>
        <v>11149.199999999999</v>
      </c>
      <c r="J671" s="5" t="str">
        <f t="shared" si="35"/>
        <v>T1/2026</v>
      </c>
      <c r="K671" s="26">
        <v>107</v>
      </c>
    </row>
    <row r="672" spans="1:11" x14ac:dyDescent="0.25">
      <c r="A672" s="2">
        <v>670</v>
      </c>
      <c r="B672" s="20">
        <v>3487</v>
      </c>
      <c r="C672" s="21">
        <v>45991</v>
      </c>
      <c r="D672" s="23" t="s">
        <v>176</v>
      </c>
      <c r="E672" s="22">
        <v>3215.0499999999997</v>
      </c>
      <c r="F672" s="21">
        <v>46033</v>
      </c>
      <c r="G672" s="24">
        <v>46078</v>
      </c>
      <c r="H672" s="3">
        <f t="shared" si="33"/>
        <v>45</v>
      </c>
      <c r="I672" s="4">
        <f t="shared" si="34"/>
        <v>144677.25</v>
      </c>
      <c r="J672" s="5" t="str">
        <f t="shared" si="35"/>
        <v>T1/2026</v>
      </c>
      <c r="K672" s="26">
        <v>107</v>
      </c>
    </row>
    <row r="673" spans="1:11" x14ac:dyDescent="0.25">
      <c r="A673" s="2">
        <v>671</v>
      </c>
      <c r="B673" s="20">
        <v>3673</v>
      </c>
      <c r="C673" s="21">
        <v>45991</v>
      </c>
      <c r="D673" s="23" t="s">
        <v>177</v>
      </c>
      <c r="E673" s="22">
        <v>756.2</v>
      </c>
      <c r="F673" s="21">
        <v>46036</v>
      </c>
      <c r="G673" s="24">
        <v>46078</v>
      </c>
      <c r="H673" s="3">
        <f t="shared" si="33"/>
        <v>42</v>
      </c>
      <c r="I673" s="4">
        <f t="shared" si="34"/>
        <v>31760.400000000001</v>
      </c>
      <c r="J673" s="5" t="str">
        <f t="shared" si="35"/>
        <v>T1/2026</v>
      </c>
      <c r="K673" s="26">
        <v>107</v>
      </c>
    </row>
    <row r="674" spans="1:11" x14ac:dyDescent="0.25">
      <c r="A674" s="2">
        <v>672</v>
      </c>
      <c r="B674" s="20">
        <v>3902</v>
      </c>
      <c r="C674" s="21">
        <v>46014</v>
      </c>
      <c r="D674" s="23" t="s">
        <v>177</v>
      </c>
      <c r="E674" s="22">
        <v>5293.4</v>
      </c>
      <c r="F674" s="21">
        <v>46054</v>
      </c>
      <c r="G674" s="24">
        <v>46078</v>
      </c>
      <c r="H674" s="3">
        <f t="shared" si="33"/>
        <v>24</v>
      </c>
      <c r="I674" s="4">
        <f t="shared" si="34"/>
        <v>127041.59999999999</v>
      </c>
      <c r="J674" s="5" t="str">
        <f t="shared" si="35"/>
        <v>T1/2026</v>
      </c>
      <c r="K674" s="26">
        <v>107</v>
      </c>
    </row>
    <row r="675" spans="1:11" x14ac:dyDescent="0.25">
      <c r="A675" s="2">
        <v>673</v>
      </c>
      <c r="B675" s="20">
        <v>27</v>
      </c>
      <c r="C675" s="21">
        <v>46057</v>
      </c>
      <c r="D675" s="23" t="s">
        <v>178</v>
      </c>
      <c r="E675" s="22">
        <v>460678.91</v>
      </c>
      <c r="F675" s="21">
        <v>46088</v>
      </c>
      <c r="G675" s="24">
        <v>46078</v>
      </c>
      <c r="H675" s="3">
        <f t="shared" si="33"/>
        <v>-10</v>
      </c>
      <c r="I675" s="4">
        <f t="shared" si="34"/>
        <v>-4606789.0999999996</v>
      </c>
      <c r="J675" s="5" t="str">
        <f t="shared" si="35"/>
        <v>T1/2026</v>
      </c>
      <c r="K675" s="26">
        <v>107</v>
      </c>
    </row>
    <row r="676" spans="1:11" x14ac:dyDescent="0.25">
      <c r="A676" s="2">
        <v>674</v>
      </c>
      <c r="B676" s="20">
        <v>164</v>
      </c>
      <c r="C676" s="21">
        <v>46021</v>
      </c>
      <c r="D676" s="23" t="s">
        <v>241</v>
      </c>
      <c r="E676" s="22">
        <v>29718.229999999996</v>
      </c>
      <c r="F676" s="21">
        <v>46052</v>
      </c>
      <c r="G676" s="24">
        <v>46078</v>
      </c>
      <c r="H676" s="3">
        <f t="shared" si="33"/>
        <v>26</v>
      </c>
      <c r="I676" s="4">
        <f t="shared" si="34"/>
        <v>772673.97999999986</v>
      </c>
      <c r="J676" s="5" t="str">
        <f t="shared" si="35"/>
        <v>T1/2026</v>
      </c>
      <c r="K676" s="26">
        <v>107</v>
      </c>
    </row>
    <row r="677" spans="1:11" x14ac:dyDescent="0.25">
      <c r="A677" s="2">
        <v>675</v>
      </c>
      <c r="B677" s="20">
        <v>8</v>
      </c>
      <c r="C677" s="21">
        <v>46049</v>
      </c>
      <c r="D677" s="23" t="s">
        <v>228</v>
      </c>
      <c r="E677" s="22">
        <v>4628.99</v>
      </c>
      <c r="F677" s="21">
        <v>46079</v>
      </c>
      <c r="G677" s="24">
        <v>46078</v>
      </c>
      <c r="H677" s="3">
        <f t="shared" si="33"/>
        <v>-1</v>
      </c>
      <c r="I677" s="4">
        <f t="shared" si="34"/>
        <v>-4628.99</v>
      </c>
      <c r="J677" s="5" t="str">
        <f t="shared" si="35"/>
        <v>T1/2026</v>
      </c>
      <c r="K677" s="26">
        <v>107</v>
      </c>
    </row>
    <row r="678" spans="1:11" x14ac:dyDescent="0.25">
      <c r="A678" s="2">
        <v>676</v>
      </c>
      <c r="B678" s="20" t="s">
        <v>81</v>
      </c>
      <c r="C678" s="21">
        <v>46043</v>
      </c>
      <c r="D678" s="23" t="s">
        <v>180</v>
      </c>
      <c r="E678" s="22">
        <v>18128.09</v>
      </c>
      <c r="F678" s="21">
        <v>46075</v>
      </c>
      <c r="G678" s="24">
        <v>46078</v>
      </c>
      <c r="H678" s="3">
        <f t="shared" si="33"/>
        <v>3</v>
      </c>
      <c r="I678" s="4">
        <f t="shared" si="34"/>
        <v>54384.270000000004</v>
      </c>
      <c r="J678" s="5" t="str">
        <f t="shared" si="35"/>
        <v>T1/2026</v>
      </c>
      <c r="K678" s="26">
        <v>107</v>
      </c>
    </row>
    <row r="679" spans="1:11" x14ac:dyDescent="0.25">
      <c r="A679" s="2">
        <v>677</v>
      </c>
      <c r="B679" s="20" t="s">
        <v>82</v>
      </c>
      <c r="C679" s="21">
        <v>46043</v>
      </c>
      <c r="D679" s="23" t="s">
        <v>180</v>
      </c>
      <c r="E679" s="22">
        <v>534540.36</v>
      </c>
      <c r="F679" s="21">
        <v>46075</v>
      </c>
      <c r="G679" s="24">
        <v>46078</v>
      </c>
      <c r="H679" s="3">
        <f t="shared" si="33"/>
        <v>3</v>
      </c>
      <c r="I679" s="4">
        <f t="shared" si="34"/>
        <v>1603621.08</v>
      </c>
      <c r="J679" s="5" t="str">
        <f t="shared" si="35"/>
        <v>T1/2026</v>
      </c>
      <c r="K679" s="26">
        <v>107</v>
      </c>
    </row>
    <row r="680" spans="1:11" x14ac:dyDescent="0.25">
      <c r="A680" s="2">
        <v>678</v>
      </c>
      <c r="B680" s="20" t="s">
        <v>83</v>
      </c>
      <c r="C680" s="21">
        <v>46043</v>
      </c>
      <c r="D680" s="23" t="s">
        <v>180</v>
      </c>
      <c r="E680" s="22">
        <v>194305.81</v>
      </c>
      <c r="F680" s="21">
        <v>46075</v>
      </c>
      <c r="G680" s="24">
        <v>46078</v>
      </c>
      <c r="H680" s="3">
        <f t="shared" si="33"/>
        <v>3</v>
      </c>
      <c r="I680" s="4">
        <f t="shared" si="34"/>
        <v>582917.42999999993</v>
      </c>
      <c r="J680" s="5" t="str">
        <f t="shared" si="35"/>
        <v>T1/2026</v>
      </c>
      <c r="K680" s="26">
        <v>107</v>
      </c>
    </row>
    <row r="681" spans="1:11" x14ac:dyDescent="0.25">
      <c r="A681" s="2">
        <v>679</v>
      </c>
      <c r="B681" s="20" t="s">
        <v>84</v>
      </c>
      <c r="C681" s="21">
        <v>46043</v>
      </c>
      <c r="D681" s="23" t="s">
        <v>180</v>
      </c>
      <c r="E681" s="22">
        <v>553146.6</v>
      </c>
      <c r="F681" s="21">
        <v>46075</v>
      </c>
      <c r="G681" s="24">
        <v>46078</v>
      </c>
      <c r="H681" s="3">
        <f t="shared" si="33"/>
        <v>3</v>
      </c>
      <c r="I681" s="4">
        <f t="shared" si="34"/>
        <v>1659439.7999999998</v>
      </c>
      <c r="J681" s="5" t="str">
        <f t="shared" si="35"/>
        <v>T1/2026</v>
      </c>
      <c r="K681" s="26">
        <v>107</v>
      </c>
    </row>
    <row r="682" spans="1:11" x14ac:dyDescent="0.25">
      <c r="A682" s="2">
        <v>680</v>
      </c>
      <c r="B682" s="20">
        <v>11063215</v>
      </c>
      <c r="C682" s="21">
        <v>46053</v>
      </c>
      <c r="D682" s="23" t="s">
        <v>210</v>
      </c>
      <c r="E682" s="22">
        <v>1671.1000000000001</v>
      </c>
      <c r="F682" s="21">
        <v>46087</v>
      </c>
      <c r="G682" s="24">
        <v>46078</v>
      </c>
      <c r="H682" s="3">
        <f t="shared" si="33"/>
        <v>-9</v>
      </c>
      <c r="I682" s="4">
        <f t="shared" si="34"/>
        <v>-15039.900000000001</v>
      </c>
      <c r="J682" s="5" t="str">
        <f t="shared" si="35"/>
        <v>T1/2026</v>
      </c>
      <c r="K682" s="26">
        <v>107</v>
      </c>
    </row>
    <row r="683" spans="1:11" x14ac:dyDescent="0.25">
      <c r="A683" s="2">
        <v>681</v>
      </c>
      <c r="B683" s="20">
        <v>920000002</v>
      </c>
      <c r="C683" s="21">
        <v>46034</v>
      </c>
      <c r="D683" s="23" t="s">
        <v>211</v>
      </c>
      <c r="E683" s="22">
        <v>1793.4800000000002</v>
      </c>
      <c r="F683" s="21">
        <v>46065</v>
      </c>
      <c r="G683" s="24">
        <v>46078</v>
      </c>
      <c r="H683" s="3">
        <f t="shared" si="33"/>
        <v>13</v>
      </c>
      <c r="I683" s="4">
        <f t="shared" si="34"/>
        <v>23315.24</v>
      </c>
      <c r="J683" s="5" t="str">
        <f t="shared" si="35"/>
        <v>T1/2026</v>
      </c>
      <c r="K683" s="26">
        <v>107</v>
      </c>
    </row>
    <row r="684" spans="1:11" x14ac:dyDescent="0.25">
      <c r="A684" s="2">
        <v>682</v>
      </c>
      <c r="B684" s="20">
        <v>16</v>
      </c>
      <c r="C684" s="21">
        <v>46053</v>
      </c>
      <c r="D684" s="23" t="s">
        <v>184</v>
      </c>
      <c r="E684" s="22">
        <v>72.900000000000006</v>
      </c>
      <c r="F684" s="21">
        <v>46087</v>
      </c>
      <c r="G684" s="24">
        <v>46078</v>
      </c>
      <c r="H684" s="3">
        <f t="shared" si="33"/>
        <v>-9</v>
      </c>
      <c r="I684" s="4">
        <f t="shared" si="34"/>
        <v>-656.1</v>
      </c>
      <c r="J684" s="5" t="str">
        <f t="shared" si="35"/>
        <v>T1/2026</v>
      </c>
      <c r="K684" s="26">
        <v>107</v>
      </c>
    </row>
    <row r="685" spans="1:11" x14ac:dyDescent="0.25">
      <c r="A685" s="2">
        <v>683</v>
      </c>
      <c r="B685" s="20">
        <v>15</v>
      </c>
      <c r="C685" s="21">
        <v>46053</v>
      </c>
      <c r="D685" s="23" t="s">
        <v>184</v>
      </c>
      <c r="E685" s="22">
        <v>404.42</v>
      </c>
      <c r="F685" s="21">
        <v>46087</v>
      </c>
      <c r="G685" s="24">
        <v>46078</v>
      </c>
      <c r="H685" s="3">
        <f t="shared" si="33"/>
        <v>-9</v>
      </c>
      <c r="I685" s="4">
        <f t="shared" si="34"/>
        <v>-3639.78</v>
      </c>
      <c r="J685" s="5" t="str">
        <f t="shared" si="35"/>
        <v>T1/2026</v>
      </c>
      <c r="K685" s="26">
        <v>107</v>
      </c>
    </row>
    <row r="686" spans="1:11" x14ac:dyDescent="0.25">
      <c r="A686" s="2">
        <v>684</v>
      </c>
      <c r="B686" s="20">
        <v>1260007353</v>
      </c>
      <c r="C686" s="21">
        <v>46052</v>
      </c>
      <c r="D686" s="23" t="s">
        <v>242</v>
      </c>
      <c r="E686" s="22">
        <v>1510.96</v>
      </c>
      <c r="F686" s="21">
        <v>46083</v>
      </c>
      <c r="G686" s="24">
        <v>46078</v>
      </c>
      <c r="H686" s="3">
        <f t="shared" si="33"/>
        <v>-5</v>
      </c>
      <c r="I686" s="4">
        <f t="shared" si="34"/>
        <v>-7554.8</v>
      </c>
      <c r="J686" s="5" t="str">
        <f t="shared" si="35"/>
        <v>T1/2026</v>
      </c>
      <c r="K686" s="26">
        <v>107</v>
      </c>
    </row>
    <row r="687" spans="1:11" x14ac:dyDescent="0.25">
      <c r="A687" s="2">
        <v>685</v>
      </c>
      <c r="B687" s="20">
        <v>1260007829</v>
      </c>
      <c r="C687" s="21">
        <v>46057</v>
      </c>
      <c r="D687" s="23" t="s">
        <v>242</v>
      </c>
      <c r="E687" s="22">
        <v>1745.52</v>
      </c>
      <c r="F687" s="21">
        <v>46118</v>
      </c>
      <c r="G687" s="24">
        <v>46078</v>
      </c>
      <c r="H687" s="3">
        <f t="shared" si="33"/>
        <v>-40</v>
      </c>
      <c r="I687" s="4">
        <f t="shared" si="34"/>
        <v>-69820.800000000003</v>
      </c>
      <c r="J687" s="5" t="str">
        <f t="shared" si="35"/>
        <v>T1/2026</v>
      </c>
      <c r="K687" s="26">
        <v>107</v>
      </c>
    </row>
    <row r="688" spans="1:11" x14ac:dyDescent="0.25">
      <c r="A688" s="2">
        <v>686</v>
      </c>
      <c r="B688" s="20">
        <v>6</v>
      </c>
      <c r="C688" s="21">
        <v>46055</v>
      </c>
      <c r="D688" s="23" t="s">
        <v>243</v>
      </c>
      <c r="E688" s="22">
        <v>6021.25</v>
      </c>
      <c r="F688" s="21">
        <v>46085</v>
      </c>
      <c r="G688" s="24">
        <v>46078</v>
      </c>
      <c r="H688" s="3">
        <f t="shared" si="33"/>
        <v>-7</v>
      </c>
      <c r="I688" s="4">
        <f t="shared" si="34"/>
        <v>-42148.75</v>
      </c>
      <c r="J688" s="5" t="str">
        <f t="shared" si="35"/>
        <v>T1/2026</v>
      </c>
      <c r="K688" s="26">
        <v>107</v>
      </c>
    </row>
    <row r="689" spans="1:11" x14ac:dyDescent="0.25">
      <c r="A689" s="2">
        <v>687</v>
      </c>
      <c r="B689" s="20">
        <v>254</v>
      </c>
      <c r="C689" s="21">
        <v>46018</v>
      </c>
      <c r="D689" s="23" t="s">
        <v>244</v>
      </c>
      <c r="E689" s="22">
        <v>231</v>
      </c>
      <c r="F689" s="21">
        <v>46064</v>
      </c>
      <c r="G689" s="24">
        <v>46078</v>
      </c>
      <c r="H689" s="3">
        <f t="shared" si="33"/>
        <v>14</v>
      </c>
      <c r="I689" s="4">
        <f t="shared" si="34"/>
        <v>3234</v>
      </c>
      <c r="J689" s="5" t="str">
        <f t="shared" si="35"/>
        <v>T1/2026</v>
      </c>
      <c r="K689" s="26">
        <v>107</v>
      </c>
    </row>
    <row r="690" spans="1:11" x14ac:dyDescent="0.25">
      <c r="A690" s="2">
        <v>688</v>
      </c>
      <c r="B690" s="20">
        <v>6</v>
      </c>
      <c r="C690" s="21">
        <v>46052</v>
      </c>
      <c r="D690" s="23" t="s">
        <v>244</v>
      </c>
      <c r="E690" s="22">
        <v>2301.4699999999998</v>
      </c>
      <c r="F690" s="21">
        <v>46083</v>
      </c>
      <c r="G690" s="24">
        <v>46078</v>
      </c>
      <c r="H690" s="3">
        <f t="shared" si="33"/>
        <v>-5</v>
      </c>
      <c r="I690" s="4">
        <f t="shared" si="34"/>
        <v>-11507.349999999999</v>
      </c>
      <c r="J690" s="5" t="str">
        <f t="shared" si="35"/>
        <v>T1/2026</v>
      </c>
      <c r="K690" s="26">
        <v>107</v>
      </c>
    </row>
    <row r="691" spans="1:11" x14ac:dyDescent="0.25">
      <c r="A691" s="2">
        <v>689</v>
      </c>
      <c r="B691" s="20">
        <v>14</v>
      </c>
      <c r="C691" s="21">
        <v>46053</v>
      </c>
      <c r="D691" s="23" t="s">
        <v>245</v>
      </c>
      <c r="E691" s="22">
        <v>2205.14</v>
      </c>
      <c r="F691" s="21">
        <v>46085</v>
      </c>
      <c r="G691" s="24">
        <v>46078</v>
      </c>
      <c r="H691" s="3">
        <f t="shared" si="33"/>
        <v>-7</v>
      </c>
      <c r="I691" s="4">
        <f t="shared" si="34"/>
        <v>-15435.98</v>
      </c>
      <c r="J691" s="5" t="str">
        <f t="shared" si="35"/>
        <v>T1/2026</v>
      </c>
      <c r="K691" s="26">
        <v>107</v>
      </c>
    </row>
    <row r="692" spans="1:11" x14ac:dyDescent="0.25">
      <c r="A692" s="2">
        <v>690</v>
      </c>
      <c r="B692" s="20">
        <v>7435</v>
      </c>
      <c r="C692" s="21">
        <v>45989</v>
      </c>
      <c r="D692" s="23" t="s">
        <v>191</v>
      </c>
      <c r="E692" s="22">
        <v>176.54</v>
      </c>
      <c r="F692" s="21">
        <v>46023</v>
      </c>
      <c r="G692" s="24">
        <v>46078</v>
      </c>
      <c r="H692" s="3">
        <f t="shared" si="33"/>
        <v>55</v>
      </c>
      <c r="I692" s="4">
        <f t="shared" si="34"/>
        <v>9709.6999999999989</v>
      </c>
      <c r="J692" s="5" t="str">
        <f t="shared" si="35"/>
        <v>T1/2026</v>
      </c>
      <c r="K692" s="26">
        <v>107</v>
      </c>
    </row>
    <row r="693" spans="1:11" x14ac:dyDescent="0.25">
      <c r="A693" s="2">
        <v>691</v>
      </c>
      <c r="B693" s="20">
        <v>7912</v>
      </c>
      <c r="C693" s="21">
        <v>46013</v>
      </c>
      <c r="D693" s="23" t="s">
        <v>191</v>
      </c>
      <c r="E693" s="22">
        <v>240</v>
      </c>
      <c r="F693" s="21">
        <v>46043</v>
      </c>
      <c r="G693" s="24">
        <v>46078</v>
      </c>
      <c r="H693" s="3">
        <f t="shared" si="33"/>
        <v>35</v>
      </c>
      <c r="I693" s="4">
        <f t="shared" si="34"/>
        <v>8400</v>
      </c>
      <c r="J693" s="5" t="str">
        <f t="shared" si="35"/>
        <v>T1/2026</v>
      </c>
      <c r="K693" s="26">
        <v>107</v>
      </c>
    </row>
    <row r="694" spans="1:11" x14ac:dyDescent="0.25">
      <c r="A694" s="2">
        <v>692</v>
      </c>
      <c r="B694" s="20">
        <v>8011</v>
      </c>
      <c r="C694" s="21">
        <v>46020</v>
      </c>
      <c r="D694" s="23" t="s">
        <v>191</v>
      </c>
      <c r="E694" s="22">
        <v>652.37</v>
      </c>
      <c r="F694" s="21">
        <v>46050</v>
      </c>
      <c r="G694" s="24">
        <v>46078</v>
      </c>
      <c r="H694" s="3">
        <f t="shared" si="33"/>
        <v>28</v>
      </c>
      <c r="I694" s="4">
        <f t="shared" si="34"/>
        <v>18266.36</v>
      </c>
      <c r="J694" s="5" t="str">
        <f t="shared" si="35"/>
        <v>T1/2026</v>
      </c>
      <c r="K694" s="26">
        <v>107</v>
      </c>
    </row>
    <row r="695" spans="1:11" x14ac:dyDescent="0.25">
      <c r="A695" s="2">
        <v>693</v>
      </c>
      <c r="B695" s="20">
        <v>8013</v>
      </c>
      <c r="C695" s="21">
        <v>46020</v>
      </c>
      <c r="D695" s="23" t="s">
        <v>191</v>
      </c>
      <c r="E695" s="22">
        <v>458.58000000000004</v>
      </c>
      <c r="F695" s="21">
        <v>46050</v>
      </c>
      <c r="G695" s="24">
        <v>46078</v>
      </c>
      <c r="H695" s="3">
        <f t="shared" si="33"/>
        <v>28</v>
      </c>
      <c r="I695" s="4">
        <f t="shared" si="34"/>
        <v>12840.240000000002</v>
      </c>
      <c r="J695" s="5" t="str">
        <f t="shared" si="35"/>
        <v>T1/2026</v>
      </c>
      <c r="K695" s="26">
        <v>107</v>
      </c>
    </row>
    <row r="696" spans="1:11" x14ac:dyDescent="0.25">
      <c r="A696" s="2">
        <v>694</v>
      </c>
      <c r="B696" s="20">
        <v>8012</v>
      </c>
      <c r="C696" s="21">
        <v>46020</v>
      </c>
      <c r="D696" s="23" t="s">
        <v>191</v>
      </c>
      <c r="E696" s="22">
        <v>1420.11</v>
      </c>
      <c r="F696" s="21">
        <v>46051</v>
      </c>
      <c r="G696" s="24">
        <v>46078</v>
      </c>
      <c r="H696" s="3">
        <f t="shared" si="33"/>
        <v>27</v>
      </c>
      <c r="I696" s="4">
        <f t="shared" si="34"/>
        <v>38342.969999999994</v>
      </c>
      <c r="J696" s="5" t="str">
        <f t="shared" si="35"/>
        <v>T1/2026</v>
      </c>
      <c r="K696" s="26">
        <v>107</v>
      </c>
    </row>
    <row r="697" spans="1:11" x14ac:dyDescent="0.25">
      <c r="A697" s="2">
        <v>695</v>
      </c>
      <c r="B697" s="20">
        <v>147</v>
      </c>
      <c r="C697" s="21">
        <v>44439</v>
      </c>
      <c r="D697" s="23" t="s">
        <v>192</v>
      </c>
      <c r="E697" s="22">
        <v>2487.5</v>
      </c>
      <c r="F697" s="21">
        <v>44484</v>
      </c>
      <c r="G697" s="24">
        <v>46078</v>
      </c>
      <c r="H697" s="3">
        <f t="shared" si="33"/>
        <v>1594</v>
      </c>
      <c r="I697" s="4">
        <f t="shared" si="34"/>
        <v>3965075</v>
      </c>
      <c r="J697" s="5" t="str">
        <f t="shared" si="35"/>
        <v>T1/2026</v>
      </c>
      <c r="K697" s="26">
        <v>107</v>
      </c>
    </row>
    <row r="698" spans="1:11" x14ac:dyDescent="0.25">
      <c r="A698" s="2">
        <v>696</v>
      </c>
      <c r="B698" s="20">
        <v>171</v>
      </c>
      <c r="C698" s="21">
        <v>44469</v>
      </c>
      <c r="D698" s="23" t="s">
        <v>192</v>
      </c>
      <c r="E698" s="22">
        <v>597</v>
      </c>
      <c r="F698" s="21">
        <v>44511</v>
      </c>
      <c r="G698" s="24">
        <v>46078</v>
      </c>
      <c r="H698" s="3">
        <f t="shared" si="33"/>
        <v>1567</v>
      </c>
      <c r="I698" s="4">
        <f t="shared" si="34"/>
        <v>935499</v>
      </c>
      <c r="J698" s="5" t="str">
        <f t="shared" si="35"/>
        <v>T1/2026</v>
      </c>
      <c r="K698" s="26">
        <v>107</v>
      </c>
    </row>
    <row r="699" spans="1:11" x14ac:dyDescent="0.25">
      <c r="A699" s="2">
        <v>697</v>
      </c>
      <c r="B699" s="20">
        <v>193</v>
      </c>
      <c r="C699" s="21">
        <v>44500</v>
      </c>
      <c r="D699" s="23" t="s">
        <v>192</v>
      </c>
      <c r="E699" s="22">
        <v>6044.63</v>
      </c>
      <c r="F699" s="21">
        <v>44545</v>
      </c>
      <c r="G699" s="24">
        <v>46078</v>
      </c>
      <c r="H699" s="3">
        <f t="shared" si="33"/>
        <v>1533</v>
      </c>
      <c r="I699" s="4">
        <f t="shared" si="34"/>
        <v>9266417.790000001</v>
      </c>
      <c r="J699" s="5" t="str">
        <f t="shared" si="35"/>
        <v>T1/2026</v>
      </c>
      <c r="K699" s="26">
        <v>107</v>
      </c>
    </row>
    <row r="700" spans="1:11" x14ac:dyDescent="0.25">
      <c r="A700" s="2">
        <v>698</v>
      </c>
      <c r="B700" s="20">
        <v>785</v>
      </c>
      <c r="C700" s="21">
        <v>45968</v>
      </c>
      <c r="D700" s="23" t="s">
        <v>231</v>
      </c>
      <c r="E700" s="22">
        <v>139.9</v>
      </c>
      <c r="F700" s="21">
        <v>45998</v>
      </c>
      <c r="G700" s="24">
        <v>46078</v>
      </c>
      <c r="H700" s="3">
        <f t="shared" si="33"/>
        <v>80</v>
      </c>
      <c r="I700" s="4">
        <f t="shared" si="34"/>
        <v>11192</v>
      </c>
      <c r="J700" s="5" t="str">
        <f t="shared" si="35"/>
        <v>T1/2026</v>
      </c>
      <c r="K700" s="26">
        <v>107</v>
      </c>
    </row>
    <row r="701" spans="1:11" x14ac:dyDescent="0.25">
      <c r="A701" s="2">
        <v>699</v>
      </c>
      <c r="B701" s="20">
        <v>28</v>
      </c>
      <c r="C701" s="21">
        <v>46036</v>
      </c>
      <c r="D701" s="23" t="s">
        <v>231</v>
      </c>
      <c r="E701" s="22">
        <v>139.9</v>
      </c>
      <c r="F701" s="21">
        <v>46066</v>
      </c>
      <c r="G701" s="24">
        <v>46078</v>
      </c>
      <c r="H701" s="3">
        <f t="shared" si="33"/>
        <v>12</v>
      </c>
      <c r="I701" s="4">
        <f t="shared" si="34"/>
        <v>1678.8000000000002</v>
      </c>
      <c r="J701" s="5" t="str">
        <f t="shared" si="35"/>
        <v>T1/2026</v>
      </c>
      <c r="K701" s="26">
        <v>107</v>
      </c>
    </row>
    <row r="702" spans="1:11" x14ac:dyDescent="0.25">
      <c r="A702" s="2">
        <v>700</v>
      </c>
      <c r="B702" s="20">
        <v>192</v>
      </c>
      <c r="C702" s="21">
        <v>46056</v>
      </c>
      <c r="D702" s="23" t="s">
        <v>231</v>
      </c>
      <c r="E702" s="22">
        <v>244.16000000000003</v>
      </c>
      <c r="F702" s="21">
        <v>46086</v>
      </c>
      <c r="G702" s="24">
        <v>46078</v>
      </c>
      <c r="H702" s="3">
        <f t="shared" si="33"/>
        <v>-8</v>
      </c>
      <c r="I702" s="4">
        <f t="shared" si="34"/>
        <v>-1953.2800000000002</v>
      </c>
      <c r="J702" s="5" t="str">
        <f t="shared" si="35"/>
        <v>T1/2026</v>
      </c>
      <c r="K702" s="26">
        <v>107</v>
      </c>
    </row>
    <row r="703" spans="1:11" x14ac:dyDescent="0.25">
      <c r="A703" s="2">
        <v>701</v>
      </c>
      <c r="B703" s="20">
        <v>197</v>
      </c>
      <c r="C703" s="21">
        <v>46057</v>
      </c>
      <c r="D703" s="23" t="s">
        <v>231</v>
      </c>
      <c r="E703" s="22">
        <v>139.9</v>
      </c>
      <c r="F703" s="21">
        <v>46087</v>
      </c>
      <c r="G703" s="24">
        <v>46078</v>
      </c>
      <c r="H703" s="3">
        <f t="shared" si="33"/>
        <v>-9</v>
      </c>
      <c r="I703" s="4">
        <f t="shared" si="34"/>
        <v>-1259.1000000000001</v>
      </c>
      <c r="J703" s="5" t="str">
        <f t="shared" si="35"/>
        <v>T1/2026</v>
      </c>
      <c r="K703" s="26">
        <v>107</v>
      </c>
    </row>
    <row r="704" spans="1:11" x14ac:dyDescent="0.25">
      <c r="A704" s="2">
        <v>702</v>
      </c>
      <c r="B704" s="20">
        <v>4486</v>
      </c>
      <c r="C704" s="21">
        <v>46021</v>
      </c>
      <c r="D704" s="23" t="s">
        <v>246</v>
      </c>
      <c r="E704" s="22">
        <v>1693.9999999999998</v>
      </c>
      <c r="F704" s="21">
        <v>46060</v>
      </c>
      <c r="G704" s="24">
        <v>46078</v>
      </c>
      <c r="H704" s="3">
        <f t="shared" si="33"/>
        <v>18</v>
      </c>
      <c r="I704" s="4">
        <f t="shared" si="34"/>
        <v>30491.999999999996</v>
      </c>
      <c r="J704" s="5" t="str">
        <f t="shared" si="35"/>
        <v>T1/2026</v>
      </c>
      <c r="K704" s="26">
        <v>107</v>
      </c>
    </row>
    <row r="705" spans="1:11" x14ac:dyDescent="0.25">
      <c r="A705" s="2">
        <v>703</v>
      </c>
      <c r="B705" s="20">
        <v>4484</v>
      </c>
      <c r="C705" s="21">
        <v>46021</v>
      </c>
      <c r="D705" s="23" t="s">
        <v>246</v>
      </c>
      <c r="E705" s="22">
        <v>15846.100000000002</v>
      </c>
      <c r="F705" s="21">
        <v>46060</v>
      </c>
      <c r="G705" s="24">
        <v>46078</v>
      </c>
      <c r="H705" s="3">
        <f t="shared" si="33"/>
        <v>18</v>
      </c>
      <c r="I705" s="4">
        <f t="shared" si="34"/>
        <v>285229.80000000005</v>
      </c>
      <c r="J705" s="5" t="str">
        <f t="shared" si="35"/>
        <v>T1/2026</v>
      </c>
      <c r="K705" s="26">
        <v>107</v>
      </c>
    </row>
    <row r="706" spans="1:11" x14ac:dyDescent="0.25">
      <c r="A706" s="2">
        <v>704</v>
      </c>
      <c r="B706" s="20">
        <v>4481</v>
      </c>
      <c r="C706" s="21">
        <v>46021</v>
      </c>
      <c r="D706" s="23" t="s">
        <v>246</v>
      </c>
      <c r="E706" s="22">
        <v>3182</v>
      </c>
      <c r="F706" s="21">
        <v>46060</v>
      </c>
      <c r="G706" s="24">
        <v>46078</v>
      </c>
      <c r="H706" s="3">
        <f t="shared" si="33"/>
        <v>18</v>
      </c>
      <c r="I706" s="4">
        <f t="shared" si="34"/>
        <v>57276</v>
      </c>
      <c r="J706" s="5" t="str">
        <f t="shared" si="35"/>
        <v>T1/2026</v>
      </c>
      <c r="K706" s="26">
        <v>107</v>
      </c>
    </row>
    <row r="707" spans="1:11" x14ac:dyDescent="0.25">
      <c r="A707" s="2">
        <v>705</v>
      </c>
      <c r="B707" s="20">
        <v>4488</v>
      </c>
      <c r="C707" s="21">
        <v>46021</v>
      </c>
      <c r="D707" s="23" t="s">
        <v>246</v>
      </c>
      <c r="E707" s="22">
        <v>463.6</v>
      </c>
      <c r="F707" s="21">
        <v>46060</v>
      </c>
      <c r="G707" s="24">
        <v>46078</v>
      </c>
      <c r="H707" s="3">
        <f t="shared" si="33"/>
        <v>18</v>
      </c>
      <c r="I707" s="4">
        <f t="shared" si="34"/>
        <v>8344.8000000000011</v>
      </c>
      <c r="J707" s="5" t="str">
        <f t="shared" si="35"/>
        <v>T1/2026</v>
      </c>
      <c r="K707" s="26">
        <v>107</v>
      </c>
    </row>
    <row r="708" spans="1:11" x14ac:dyDescent="0.25">
      <c r="A708" s="2">
        <v>706</v>
      </c>
      <c r="B708" s="20">
        <v>4487</v>
      </c>
      <c r="C708" s="21">
        <v>46021</v>
      </c>
      <c r="D708" s="23" t="s">
        <v>246</v>
      </c>
      <c r="E708" s="22">
        <v>2579.1999999999998</v>
      </c>
      <c r="F708" s="21">
        <v>46060</v>
      </c>
      <c r="G708" s="24">
        <v>46078</v>
      </c>
      <c r="H708" s="3">
        <f t="shared" si="33"/>
        <v>18</v>
      </c>
      <c r="I708" s="4">
        <f t="shared" si="34"/>
        <v>46425.599999999999</v>
      </c>
      <c r="J708" s="5" t="str">
        <f t="shared" si="35"/>
        <v>T1/2026</v>
      </c>
      <c r="K708" s="26">
        <v>107</v>
      </c>
    </row>
    <row r="709" spans="1:11" x14ac:dyDescent="0.25">
      <c r="A709" s="2">
        <v>707</v>
      </c>
      <c r="B709" s="20">
        <v>4485</v>
      </c>
      <c r="C709" s="21">
        <v>46021</v>
      </c>
      <c r="D709" s="23" t="s">
        <v>246</v>
      </c>
      <c r="E709" s="22">
        <v>2705.6</v>
      </c>
      <c r="F709" s="21">
        <v>46060</v>
      </c>
      <c r="G709" s="24">
        <v>46078</v>
      </c>
      <c r="H709" s="3">
        <f t="shared" ref="H709:H772" si="36">IF(AND(G709&lt;&gt;"",F709&lt;&gt;""),G709-F709,"")</f>
        <v>18</v>
      </c>
      <c r="I709" s="4">
        <f t="shared" ref="I709:I772" si="37">IF(AND(E709&lt;&gt;"",H709&lt;&gt;""),E709*H709,"")</f>
        <v>48700.799999999996</v>
      </c>
      <c r="J709" s="5" t="str">
        <f t="shared" ref="J709:J772" si="38">IF(G709&lt;&gt;"","T"&amp;INT((MONTH(G709)-1)/3+1)&amp;"/"&amp;YEAR(G709),"")</f>
        <v>T1/2026</v>
      </c>
      <c r="K709" s="26">
        <v>107</v>
      </c>
    </row>
    <row r="710" spans="1:11" x14ac:dyDescent="0.25">
      <c r="A710" s="2">
        <v>708</v>
      </c>
      <c r="B710" s="20">
        <v>4483</v>
      </c>
      <c r="C710" s="21">
        <v>46021</v>
      </c>
      <c r="D710" s="23" t="s">
        <v>246</v>
      </c>
      <c r="E710" s="22">
        <v>493.6</v>
      </c>
      <c r="F710" s="21">
        <v>46060</v>
      </c>
      <c r="G710" s="24">
        <v>46078</v>
      </c>
      <c r="H710" s="3">
        <f t="shared" si="36"/>
        <v>18</v>
      </c>
      <c r="I710" s="4">
        <f t="shared" si="37"/>
        <v>8884.8000000000011</v>
      </c>
      <c r="J710" s="5" t="str">
        <f t="shared" si="38"/>
        <v>T1/2026</v>
      </c>
      <c r="K710" s="26">
        <v>107</v>
      </c>
    </row>
    <row r="711" spans="1:11" x14ac:dyDescent="0.25">
      <c r="A711" s="2">
        <v>709</v>
      </c>
      <c r="B711" s="20">
        <v>4482</v>
      </c>
      <c r="C711" s="21">
        <v>46021</v>
      </c>
      <c r="D711" s="23" t="s">
        <v>246</v>
      </c>
      <c r="E711" s="22">
        <v>3825</v>
      </c>
      <c r="F711" s="21">
        <v>46060</v>
      </c>
      <c r="G711" s="24">
        <v>46078</v>
      </c>
      <c r="H711" s="3">
        <f t="shared" si="36"/>
        <v>18</v>
      </c>
      <c r="I711" s="4">
        <f t="shared" si="37"/>
        <v>68850</v>
      </c>
      <c r="J711" s="5" t="str">
        <f t="shared" si="38"/>
        <v>T1/2026</v>
      </c>
      <c r="K711" s="26">
        <v>107</v>
      </c>
    </row>
    <row r="712" spans="1:11" x14ac:dyDescent="0.25">
      <c r="A712" s="2">
        <v>710</v>
      </c>
      <c r="B712" s="20">
        <v>169</v>
      </c>
      <c r="C712" s="21">
        <v>46049</v>
      </c>
      <c r="D712" s="23" t="s">
        <v>246</v>
      </c>
      <c r="E712" s="22">
        <v>4260.7</v>
      </c>
      <c r="F712" s="21">
        <v>46079</v>
      </c>
      <c r="G712" s="24">
        <v>46078</v>
      </c>
      <c r="H712" s="3">
        <f t="shared" si="36"/>
        <v>-1</v>
      </c>
      <c r="I712" s="4">
        <f t="shared" si="37"/>
        <v>-4260.7</v>
      </c>
      <c r="J712" s="5" t="str">
        <f t="shared" si="38"/>
        <v>T1/2026</v>
      </c>
      <c r="K712" s="26">
        <v>107</v>
      </c>
    </row>
    <row r="713" spans="1:11" x14ac:dyDescent="0.25">
      <c r="A713" s="2">
        <v>711</v>
      </c>
      <c r="B713" s="20">
        <v>171</v>
      </c>
      <c r="C713" s="21">
        <v>46049</v>
      </c>
      <c r="D713" s="23" t="s">
        <v>246</v>
      </c>
      <c r="E713" s="22">
        <v>472.80000000000007</v>
      </c>
      <c r="F713" s="21">
        <v>46079</v>
      </c>
      <c r="G713" s="24">
        <v>46078</v>
      </c>
      <c r="H713" s="3">
        <f t="shared" si="36"/>
        <v>-1</v>
      </c>
      <c r="I713" s="4">
        <f t="shared" si="37"/>
        <v>-472.80000000000007</v>
      </c>
      <c r="J713" s="5" t="str">
        <f t="shared" si="38"/>
        <v>T1/2026</v>
      </c>
      <c r="K713" s="26">
        <v>107</v>
      </c>
    </row>
    <row r="714" spans="1:11" x14ac:dyDescent="0.25">
      <c r="A714" s="2">
        <v>712</v>
      </c>
      <c r="B714" s="20">
        <v>170</v>
      </c>
      <c r="C714" s="21">
        <v>46049</v>
      </c>
      <c r="D714" s="23" t="s">
        <v>246</v>
      </c>
      <c r="E714" s="22">
        <v>226.79999999999998</v>
      </c>
      <c r="F714" s="21">
        <v>46079</v>
      </c>
      <c r="G714" s="24">
        <v>46078</v>
      </c>
      <c r="H714" s="3">
        <f t="shared" si="36"/>
        <v>-1</v>
      </c>
      <c r="I714" s="4">
        <f t="shared" si="37"/>
        <v>-226.79999999999998</v>
      </c>
      <c r="J714" s="5" t="str">
        <f t="shared" si="38"/>
        <v>T1/2026</v>
      </c>
      <c r="K714" s="26">
        <v>107</v>
      </c>
    </row>
    <row r="715" spans="1:11" x14ac:dyDescent="0.25">
      <c r="A715" s="2">
        <v>713</v>
      </c>
      <c r="B715" s="20">
        <v>42</v>
      </c>
      <c r="C715" s="21">
        <v>46042</v>
      </c>
      <c r="D715" s="23" t="s">
        <v>247</v>
      </c>
      <c r="E715" s="22">
        <v>2079.5500000000002</v>
      </c>
      <c r="F715" s="21">
        <v>46072</v>
      </c>
      <c r="G715" s="24">
        <v>46078</v>
      </c>
      <c r="H715" s="3">
        <f t="shared" si="36"/>
        <v>6</v>
      </c>
      <c r="I715" s="4">
        <f t="shared" si="37"/>
        <v>12477.300000000001</v>
      </c>
      <c r="J715" s="5" t="str">
        <f t="shared" si="38"/>
        <v>T1/2026</v>
      </c>
      <c r="K715" s="26">
        <v>107</v>
      </c>
    </row>
    <row r="716" spans="1:11" x14ac:dyDescent="0.25">
      <c r="A716" s="2">
        <v>714</v>
      </c>
      <c r="B716" s="20">
        <v>3</v>
      </c>
      <c r="C716" s="21">
        <v>46035</v>
      </c>
      <c r="D716" s="23" t="s">
        <v>248</v>
      </c>
      <c r="E716" s="22">
        <v>5987.77</v>
      </c>
      <c r="F716" s="21">
        <v>46066</v>
      </c>
      <c r="G716" s="24">
        <v>46078</v>
      </c>
      <c r="H716" s="3">
        <f t="shared" si="36"/>
        <v>12</v>
      </c>
      <c r="I716" s="4">
        <f t="shared" si="37"/>
        <v>71853.240000000005</v>
      </c>
      <c r="J716" s="5" t="str">
        <f t="shared" si="38"/>
        <v>T1/2026</v>
      </c>
      <c r="K716" s="26">
        <v>107</v>
      </c>
    </row>
    <row r="717" spans="1:11" x14ac:dyDescent="0.25">
      <c r="A717" s="2">
        <v>715</v>
      </c>
      <c r="B717" s="20">
        <v>625</v>
      </c>
      <c r="C717" s="21">
        <v>46022</v>
      </c>
      <c r="D717" s="23" t="s">
        <v>194</v>
      </c>
      <c r="E717" s="22">
        <v>9168.73</v>
      </c>
      <c r="F717" s="21">
        <v>46065</v>
      </c>
      <c r="G717" s="24">
        <v>46078</v>
      </c>
      <c r="H717" s="3">
        <f t="shared" si="36"/>
        <v>13</v>
      </c>
      <c r="I717" s="4">
        <f t="shared" si="37"/>
        <v>119193.48999999999</v>
      </c>
      <c r="J717" s="5" t="str">
        <f t="shared" si="38"/>
        <v>T1/2026</v>
      </c>
      <c r="K717" s="26">
        <v>107</v>
      </c>
    </row>
    <row r="718" spans="1:11" x14ac:dyDescent="0.25">
      <c r="A718" s="2">
        <v>716</v>
      </c>
      <c r="B718" s="20">
        <v>624</v>
      </c>
      <c r="C718" s="21">
        <v>46022</v>
      </c>
      <c r="D718" s="23" t="s">
        <v>194</v>
      </c>
      <c r="E718" s="22">
        <v>2103.79</v>
      </c>
      <c r="F718" s="21">
        <v>46065</v>
      </c>
      <c r="G718" s="24">
        <v>46078</v>
      </c>
      <c r="H718" s="3">
        <f t="shared" si="36"/>
        <v>13</v>
      </c>
      <c r="I718" s="4">
        <f t="shared" si="37"/>
        <v>27349.27</v>
      </c>
      <c r="J718" s="5" t="str">
        <f t="shared" si="38"/>
        <v>T1/2026</v>
      </c>
      <c r="K718" s="26">
        <v>107</v>
      </c>
    </row>
    <row r="719" spans="1:11" x14ac:dyDescent="0.25">
      <c r="A719" s="2">
        <v>717</v>
      </c>
      <c r="B719" s="20">
        <v>62</v>
      </c>
      <c r="C719" s="21">
        <v>46020</v>
      </c>
      <c r="D719" s="23" t="s">
        <v>196</v>
      </c>
      <c r="E719" s="22">
        <v>10547</v>
      </c>
      <c r="F719" s="21">
        <v>46050</v>
      </c>
      <c r="G719" s="24">
        <v>46078</v>
      </c>
      <c r="H719" s="3">
        <f t="shared" si="36"/>
        <v>28</v>
      </c>
      <c r="I719" s="4">
        <f t="shared" si="37"/>
        <v>295316</v>
      </c>
      <c r="J719" s="5" t="str">
        <f t="shared" si="38"/>
        <v>T1/2026</v>
      </c>
      <c r="K719" s="26">
        <v>107</v>
      </c>
    </row>
    <row r="720" spans="1:11" x14ac:dyDescent="0.25">
      <c r="A720" s="2">
        <v>718</v>
      </c>
      <c r="B720" s="20">
        <v>2</v>
      </c>
      <c r="C720" s="21">
        <v>46031</v>
      </c>
      <c r="D720" s="23" t="s">
        <v>196</v>
      </c>
      <c r="E720" s="22">
        <v>1194</v>
      </c>
      <c r="F720" s="21">
        <v>46061</v>
      </c>
      <c r="G720" s="24">
        <v>46078</v>
      </c>
      <c r="H720" s="3">
        <f t="shared" si="36"/>
        <v>17</v>
      </c>
      <c r="I720" s="4">
        <f t="shared" si="37"/>
        <v>20298</v>
      </c>
      <c r="J720" s="5" t="str">
        <f t="shared" si="38"/>
        <v>T1/2026</v>
      </c>
      <c r="K720" s="26">
        <v>107</v>
      </c>
    </row>
    <row r="721" spans="1:11" x14ac:dyDescent="0.25">
      <c r="A721" s="2">
        <v>719</v>
      </c>
      <c r="B721" s="20">
        <v>1</v>
      </c>
      <c r="C721" s="21">
        <v>46031</v>
      </c>
      <c r="D721" s="23" t="s">
        <v>196</v>
      </c>
      <c r="E721" s="22">
        <v>1990</v>
      </c>
      <c r="F721" s="21">
        <v>46061</v>
      </c>
      <c r="G721" s="24">
        <v>46078</v>
      </c>
      <c r="H721" s="3">
        <f t="shared" si="36"/>
        <v>17</v>
      </c>
      <c r="I721" s="4">
        <f t="shared" si="37"/>
        <v>33830</v>
      </c>
      <c r="J721" s="5" t="str">
        <f t="shared" si="38"/>
        <v>T1/2026</v>
      </c>
      <c r="K721" s="26">
        <v>107</v>
      </c>
    </row>
    <row r="722" spans="1:11" x14ac:dyDescent="0.25">
      <c r="A722" s="2">
        <v>720</v>
      </c>
      <c r="B722" s="20">
        <v>3</v>
      </c>
      <c r="C722" s="21">
        <v>46049</v>
      </c>
      <c r="D722" s="23" t="s">
        <v>196</v>
      </c>
      <c r="E722" s="22">
        <v>1194</v>
      </c>
      <c r="F722" s="21">
        <v>46079</v>
      </c>
      <c r="G722" s="24">
        <v>46078</v>
      </c>
      <c r="H722" s="3">
        <f t="shared" si="36"/>
        <v>-1</v>
      </c>
      <c r="I722" s="4">
        <f t="shared" si="37"/>
        <v>-1194</v>
      </c>
      <c r="J722" s="5" t="str">
        <f t="shared" si="38"/>
        <v>T1/2026</v>
      </c>
      <c r="K722" s="26">
        <v>107</v>
      </c>
    </row>
    <row r="723" spans="1:11" x14ac:dyDescent="0.25">
      <c r="A723" s="2">
        <v>721</v>
      </c>
      <c r="B723" s="20">
        <v>963</v>
      </c>
      <c r="C723" s="21">
        <v>46050</v>
      </c>
      <c r="D723" s="23" t="s">
        <v>249</v>
      </c>
      <c r="E723" s="22">
        <v>3033</v>
      </c>
      <c r="F723" s="21">
        <v>46080</v>
      </c>
      <c r="G723" s="24">
        <v>46078</v>
      </c>
      <c r="H723" s="3">
        <f t="shared" si="36"/>
        <v>-2</v>
      </c>
      <c r="I723" s="4">
        <f t="shared" si="37"/>
        <v>-6066</v>
      </c>
      <c r="J723" s="5" t="str">
        <f t="shared" si="38"/>
        <v>T1/2026</v>
      </c>
      <c r="K723" s="26">
        <v>107</v>
      </c>
    </row>
    <row r="724" spans="1:11" x14ac:dyDescent="0.25">
      <c r="A724" s="2">
        <v>722</v>
      </c>
      <c r="B724" s="20">
        <v>962</v>
      </c>
      <c r="C724" s="21">
        <v>46050</v>
      </c>
      <c r="D724" s="23" t="s">
        <v>249</v>
      </c>
      <c r="E724" s="22">
        <v>7698.28</v>
      </c>
      <c r="F724" s="21">
        <v>46080</v>
      </c>
      <c r="G724" s="24">
        <v>46078</v>
      </c>
      <c r="H724" s="3">
        <f t="shared" si="36"/>
        <v>-2</v>
      </c>
      <c r="I724" s="4">
        <f t="shared" si="37"/>
        <v>-15396.56</v>
      </c>
      <c r="J724" s="5" t="str">
        <f t="shared" si="38"/>
        <v>T1/2026</v>
      </c>
      <c r="K724" s="26">
        <v>107</v>
      </c>
    </row>
    <row r="725" spans="1:11" x14ac:dyDescent="0.25">
      <c r="A725" s="2">
        <v>723</v>
      </c>
      <c r="B725" s="20">
        <v>25019751</v>
      </c>
      <c r="C725" s="21">
        <v>46022</v>
      </c>
      <c r="D725" s="23" t="s">
        <v>162</v>
      </c>
      <c r="E725" s="22">
        <v>217449.83</v>
      </c>
      <c r="F725" s="21">
        <v>46080</v>
      </c>
      <c r="G725" s="24">
        <v>46078</v>
      </c>
      <c r="H725" s="3">
        <f t="shared" si="36"/>
        <v>-2</v>
      </c>
      <c r="I725" s="4">
        <f t="shared" si="37"/>
        <v>-434899.66</v>
      </c>
      <c r="J725" s="5" t="str">
        <f t="shared" si="38"/>
        <v>T1/2026</v>
      </c>
      <c r="K725" s="26">
        <v>108</v>
      </c>
    </row>
    <row r="726" spans="1:11" x14ac:dyDescent="0.25">
      <c r="A726" s="2">
        <v>724</v>
      </c>
      <c r="B726" s="20">
        <v>25019752</v>
      </c>
      <c r="C726" s="21">
        <v>46022</v>
      </c>
      <c r="D726" s="23" t="s">
        <v>162</v>
      </c>
      <c r="E726" s="22">
        <v>764666.67</v>
      </c>
      <c r="F726" s="21">
        <v>46080</v>
      </c>
      <c r="G726" s="24">
        <v>46078</v>
      </c>
      <c r="H726" s="3">
        <f t="shared" si="36"/>
        <v>-2</v>
      </c>
      <c r="I726" s="4">
        <f t="shared" si="37"/>
        <v>-1529333.34</v>
      </c>
      <c r="J726" s="5" t="str">
        <f t="shared" si="38"/>
        <v>T1/2026</v>
      </c>
      <c r="K726" s="26">
        <v>108</v>
      </c>
    </row>
    <row r="727" spans="1:11" x14ac:dyDescent="0.25">
      <c r="A727" s="2">
        <v>725</v>
      </c>
      <c r="B727" s="20" t="s">
        <v>85</v>
      </c>
      <c r="C727" s="21">
        <v>41250</v>
      </c>
      <c r="D727" s="23" t="s">
        <v>221</v>
      </c>
      <c r="E727" s="22">
        <v>110360.65</v>
      </c>
      <c r="F727" s="21">
        <v>46078</v>
      </c>
      <c r="G727" s="24">
        <v>46078</v>
      </c>
      <c r="H727" s="3">
        <f t="shared" si="36"/>
        <v>0</v>
      </c>
      <c r="I727" s="4">
        <f t="shared" si="37"/>
        <v>0</v>
      </c>
      <c r="J727" s="5" t="str">
        <f t="shared" si="38"/>
        <v>T1/2026</v>
      </c>
      <c r="K727" s="26">
        <v>108</v>
      </c>
    </row>
    <row r="728" spans="1:11" x14ac:dyDescent="0.25">
      <c r="A728" s="2">
        <v>726</v>
      </c>
      <c r="B728" s="20" t="s">
        <v>86</v>
      </c>
      <c r="C728" s="21">
        <v>46074</v>
      </c>
      <c r="D728" s="23" t="s">
        <v>204</v>
      </c>
      <c r="E728" s="22">
        <v>115.94</v>
      </c>
      <c r="F728" s="21">
        <v>46078</v>
      </c>
      <c r="G728" s="24">
        <v>46078</v>
      </c>
      <c r="H728" s="3">
        <f t="shared" si="36"/>
        <v>0</v>
      </c>
      <c r="I728" s="4">
        <f t="shared" si="37"/>
        <v>0</v>
      </c>
      <c r="J728" s="5" t="str">
        <f t="shared" si="38"/>
        <v>T1/2026</v>
      </c>
      <c r="K728" s="26">
        <v>109</v>
      </c>
    </row>
    <row r="729" spans="1:11" x14ac:dyDescent="0.25">
      <c r="A729" s="2">
        <v>727</v>
      </c>
      <c r="B729" s="20">
        <v>9</v>
      </c>
      <c r="C729" s="21">
        <v>46078</v>
      </c>
      <c r="D729" s="23" t="s">
        <v>250</v>
      </c>
      <c r="E729" s="22">
        <v>300</v>
      </c>
      <c r="F729" s="21">
        <v>46079</v>
      </c>
      <c r="G729" s="24">
        <v>46079</v>
      </c>
      <c r="H729" s="3">
        <f t="shared" si="36"/>
        <v>0</v>
      </c>
      <c r="I729" s="4">
        <f t="shared" si="37"/>
        <v>0</v>
      </c>
      <c r="J729" s="5" t="str">
        <f t="shared" si="38"/>
        <v>T1/2026</v>
      </c>
      <c r="K729" s="26">
        <v>110</v>
      </c>
    </row>
    <row r="730" spans="1:11" x14ac:dyDescent="0.25">
      <c r="A730" s="2">
        <v>728</v>
      </c>
      <c r="B730" s="20">
        <v>75636604</v>
      </c>
      <c r="C730" s="21">
        <v>46045</v>
      </c>
      <c r="D730" s="23" t="s">
        <v>251</v>
      </c>
      <c r="E730" s="22">
        <v>650.95000000000005</v>
      </c>
      <c r="F730" s="21">
        <v>46080</v>
      </c>
      <c r="G730" s="24">
        <v>46080</v>
      </c>
      <c r="H730" s="3">
        <f t="shared" si="36"/>
        <v>0</v>
      </c>
      <c r="I730" s="4">
        <f t="shared" si="37"/>
        <v>0</v>
      </c>
      <c r="J730" s="5" t="str">
        <f t="shared" si="38"/>
        <v>T1/2026</v>
      </c>
      <c r="K730" s="26">
        <v>112</v>
      </c>
    </row>
    <row r="731" spans="1:11" x14ac:dyDescent="0.25">
      <c r="A731" s="2">
        <v>729</v>
      </c>
      <c r="B731" s="20" t="s">
        <v>87</v>
      </c>
      <c r="C731" s="21">
        <v>46073</v>
      </c>
      <c r="D731" s="23" t="s">
        <v>252</v>
      </c>
      <c r="E731" s="22">
        <v>733.79</v>
      </c>
      <c r="F731" s="21">
        <v>46109</v>
      </c>
      <c r="G731" s="24">
        <v>46084</v>
      </c>
      <c r="H731" s="3">
        <f t="shared" si="36"/>
        <v>-25</v>
      </c>
      <c r="I731" s="4">
        <f t="shared" si="37"/>
        <v>-18344.75</v>
      </c>
      <c r="J731" s="5" t="str">
        <f t="shared" si="38"/>
        <v>T1/2026</v>
      </c>
      <c r="K731" s="26">
        <v>117</v>
      </c>
    </row>
    <row r="732" spans="1:11" x14ac:dyDescent="0.25">
      <c r="A732" s="2">
        <v>730</v>
      </c>
      <c r="B732" s="20" t="s">
        <v>88</v>
      </c>
      <c r="C732" s="21">
        <v>46073</v>
      </c>
      <c r="D732" s="23" t="s">
        <v>252</v>
      </c>
      <c r="E732" s="22">
        <v>1036.96</v>
      </c>
      <c r="F732" s="21">
        <v>46104</v>
      </c>
      <c r="G732" s="24">
        <v>46084</v>
      </c>
      <c r="H732" s="3">
        <f t="shared" si="36"/>
        <v>-20</v>
      </c>
      <c r="I732" s="4">
        <f t="shared" si="37"/>
        <v>-20739.2</v>
      </c>
      <c r="J732" s="5" t="str">
        <f t="shared" si="38"/>
        <v>T1/2026</v>
      </c>
      <c r="K732" s="26">
        <v>117</v>
      </c>
    </row>
    <row r="733" spans="1:11" x14ac:dyDescent="0.25">
      <c r="A733" s="2">
        <v>731</v>
      </c>
      <c r="B733" s="20" t="s">
        <v>89</v>
      </c>
      <c r="C733" s="21">
        <v>46064</v>
      </c>
      <c r="D733" s="23" t="s">
        <v>219</v>
      </c>
      <c r="E733" s="22">
        <v>219.59999999999997</v>
      </c>
      <c r="F733" s="21">
        <v>46094</v>
      </c>
      <c r="G733" s="24">
        <v>46084</v>
      </c>
      <c r="H733" s="3">
        <f t="shared" si="36"/>
        <v>-10</v>
      </c>
      <c r="I733" s="4">
        <f t="shared" si="37"/>
        <v>-2195.9999999999995</v>
      </c>
      <c r="J733" s="5" t="str">
        <f t="shared" si="38"/>
        <v>T1/2026</v>
      </c>
      <c r="K733" s="26">
        <v>117</v>
      </c>
    </row>
    <row r="734" spans="1:11" x14ac:dyDescent="0.25">
      <c r="A734" s="2">
        <v>732</v>
      </c>
      <c r="B734" s="20" t="s">
        <v>90</v>
      </c>
      <c r="C734" s="21">
        <v>46064</v>
      </c>
      <c r="D734" s="23" t="s">
        <v>219</v>
      </c>
      <c r="E734" s="22">
        <v>173.9</v>
      </c>
      <c r="F734" s="21">
        <v>46094</v>
      </c>
      <c r="G734" s="24">
        <v>46084</v>
      </c>
      <c r="H734" s="3">
        <f t="shared" si="36"/>
        <v>-10</v>
      </c>
      <c r="I734" s="4">
        <f t="shared" si="37"/>
        <v>-1739</v>
      </c>
      <c r="J734" s="5" t="str">
        <f t="shared" si="38"/>
        <v>T1/2026</v>
      </c>
      <c r="K734" s="26">
        <v>117</v>
      </c>
    </row>
    <row r="735" spans="1:11" x14ac:dyDescent="0.25">
      <c r="A735" s="2">
        <v>733</v>
      </c>
      <c r="B735" s="20" t="s">
        <v>91</v>
      </c>
      <c r="C735" s="21">
        <v>46064</v>
      </c>
      <c r="D735" s="23" t="s">
        <v>219</v>
      </c>
      <c r="E735" s="22">
        <v>675.6</v>
      </c>
      <c r="F735" s="21">
        <v>46094</v>
      </c>
      <c r="G735" s="24">
        <v>46084</v>
      </c>
      <c r="H735" s="3">
        <f t="shared" si="36"/>
        <v>-10</v>
      </c>
      <c r="I735" s="4">
        <f t="shared" si="37"/>
        <v>-6756</v>
      </c>
      <c r="J735" s="5" t="str">
        <f t="shared" si="38"/>
        <v>T1/2026</v>
      </c>
      <c r="K735" s="26">
        <v>117</v>
      </c>
    </row>
    <row r="736" spans="1:11" x14ac:dyDescent="0.25">
      <c r="A736" s="2">
        <v>734</v>
      </c>
      <c r="B736" s="20" t="s">
        <v>92</v>
      </c>
      <c r="C736" s="21">
        <v>46064</v>
      </c>
      <c r="D736" s="23" t="s">
        <v>219</v>
      </c>
      <c r="E736" s="22">
        <v>133.9</v>
      </c>
      <c r="F736" s="21">
        <v>46094</v>
      </c>
      <c r="G736" s="24">
        <v>46084</v>
      </c>
      <c r="H736" s="3">
        <f t="shared" si="36"/>
        <v>-10</v>
      </c>
      <c r="I736" s="4">
        <f t="shared" si="37"/>
        <v>-1339</v>
      </c>
      <c r="J736" s="5" t="str">
        <f t="shared" si="38"/>
        <v>T1/2026</v>
      </c>
      <c r="K736" s="26">
        <v>117</v>
      </c>
    </row>
    <row r="737" spans="1:11" x14ac:dyDescent="0.25">
      <c r="A737" s="2">
        <v>735</v>
      </c>
      <c r="B737" s="20" t="s">
        <v>93</v>
      </c>
      <c r="C737" s="21">
        <v>46064</v>
      </c>
      <c r="D737" s="23" t="s">
        <v>219</v>
      </c>
      <c r="E737" s="22">
        <v>512.14</v>
      </c>
      <c r="F737" s="21">
        <v>46094</v>
      </c>
      <c r="G737" s="24">
        <v>46084</v>
      </c>
      <c r="H737" s="3">
        <f t="shared" si="36"/>
        <v>-10</v>
      </c>
      <c r="I737" s="4">
        <f t="shared" si="37"/>
        <v>-5121.3999999999996</v>
      </c>
      <c r="J737" s="5" t="str">
        <f t="shared" si="38"/>
        <v>T1/2026</v>
      </c>
      <c r="K737" s="26">
        <v>117</v>
      </c>
    </row>
    <row r="738" spans="1:11" x14ac:dyDescent="0.25">
      <c r="A738" s="2">
        <v>736</v>
      </c>
      <c r="B738" s="20" t="s">
        <v>94</v>
      </c>
      <c r="C738" s="21">
        <v>46064</v>
      </c>
      <c r="D738" s="23" t="s">
        <v>219</v>
      </c>
      <c r="E738" s="22">
        <v>1286.22</v>
      </c>
      <c r="F738" s="21">
        <v>46094</v>
      </c>
      <c r="G738" s="24">
        <v>46084</v>
      </c>
      <c r="H738" s="3">
        <f t="shared" si="36"/>
        <v>-10</v>
      </c>
      <c r="I738" s="4">
        <f t="shared" si="37"/>
        <v>-12862.2</v>
      </c>
      <c r="J738" s="5" t="str">
        <f t="shared" si="38"/>
        <v>T1/2026</v>
      </c>
      <c r="K738" s="26">
        <v>117</v>
      </c>
    </row>
    <row r="739" spans="1:11" x14ac:dyDescent="0.25">
      <c r="A739" s="2">
        <v>737</v>
      </c>
      <c r="B739" s="20" t="s">
        <v>95</v>
      </c>
      <c r="C739" s="21">
        <v>46064</v>
      </c>
      <c r="D739" s="23" t="s">
        <v>219</v>
      </c>
      <c r="E739" s="22">
        <v>134.13999999999999</v>
      </c>
      <c r="F739" s="21">
        <v>46094</v>
      </c>
      <c r="G739" s="24">
        <v>46084</v>
      </c>
      <c r="H739" s="3">
        <f t="shared" si="36"/>
        <v>-10</v>
      </c>
      <c r="I739" s="4">
        <f t="shared" si="37"/>
        <v>-1341.3999999999999</v>
      </c>
      <c r="J739" s="5" t="str">
        <f t="shared" si="38"/>
        <v>T1/2026</v>
      </c>
      <c r="K739" s="26">
        <v>117</v>
      </c>
    </row>
    <row r="740" spans="1:11" x14ac:dyDescent="0.25">
      <c r="A740" s="2">
        <v>738</v>
      </c>
      <c r="B740" s="20" t="s">
        <v>96</v>
      </c>
      <c r="C740" s="21">
        <v>46064</v>
      </c>
      <c r="D740" s="23" t="s">
        <v>219</v>
      </c>
      <c r="E740" s="22">
        <v>235.9</v>
      </c>
      <c r="F740" s="21">
        <v>46094</v>
      </c>
      <c r="G740" s="24">
        <v>46084</v>
      </c>
      <c r="H740" s="3">
        <f t="shared" si="36"/>
        <v>-10</v>
      </c>
      <c r="I740" s="4">
        <f t="shared" si="37"/>
        <v>-2359</v>
      </c>
      <c r="J740" s="5" t="str">
        <f t="shared" si="38"/>
        <v>T1/2026</v>
      </c>
      <c r="K740" s="26">
        <v>117</v>
      </c>
    </row>
    <row r="741" spans="1:11" x14ac:dyDescent="0.25">
      <c r="A741" s="2">
        <v>739</v>
      </c>
      <c r="B741" s="20" t="s">
        <v>97</v>
      </c>
      <c r="C741" s="21">
        <v>46064</v>
      </c>
      <c r="D741" s="23" t="s">
        <v>219</v>
      </c>
      <c r="E741" s="22">
        <v>175.1</v>
      </c>
      <c r="F741" s="21">
        <v>46094</v>
      </c>
      <c r="G741" s="24">
        <v>46084</v>
      </c>
      <c r="H741" s="3">
        <f t="shared" si="36"/>
        <v>-10</v>
      </c>
      <c r="I741" s="4">
        <f t="shared" si="37"/>
        <v>-1751</v>
      </c>
      <c r="J741" s="5" t="str">
        <f t="shared" si="38"/>
        <v>T1/2026</v>
      </c>
      <c r="K741" s="26">
        <v>117</v>
      </c>
    </row>
    <row r="742" spans="1:11" x14ac:dyDescent="0.25">
      <c r="A742" s="2">
        <v>740</v>
      </c>
      <c r="B742" s="20" t="s">
        <v>98</v>
      </c>
      <c r="C742" s="21">
        <v>46064</v>
      </c>
      <c r="D742" s="23" t="s">
        <v>219</v>
      </c>
      <c r="E742" s="22">
        <v>140.9</v>
      </c>
      <c r="F742" s="21">
        <v>46094</v>
      </c>
      <c r="G742" s="24">
        <v>46084</v>
      </c>
      <c r="H742" s="3">
        <f t="shared" si="36"/>
        <v>-10</v>
      </c>
      <c r="I742" s="4">
        <f t="shared" si="37"/>
        <v>-1409</v>
      </c>
      <c r="J742" s="5" t="str">
        <f t="shared" si="38"/>
        <v>T1/2026</v>
      </c>
      <c r="K742" s="26">
        <v>117</v>
      </c>
    </row>
    <row r="743" spans="1:11" x14ac:dyDescent="0.25">
      <c r="A743" s="2">
        <v>741</v>
      </c>
      <c r="B743" s="20" t="s">
        <v>99</v>
      </c>
      <c r="C743" s="21">
        <v>46064</v>
      </c>
      <c r="D743" s="23" t="s">
        <v>219</v>
      </c>
      <c r="E743" s="22">
        <v>433.18</v>
      </c>
      <c r="F743" s="21">
        <v>46094</v>
      </c>
      <c r="G743" s="24">
        <v>46084</v>
      </c>
      <c r="H743" s="3">
        <f t="shared" si="36"/>
        <v>-10</v>
      </c>
      <c r="I743" s="4">
        <f t="shared" si="37"/>
        <v>-4331.8</v>
      </c>
      <c r="J743" s="5" t="str">
        <f t="shared" si="38"/>
        <v>T1/2026</v>
      </c>
      <c r="K743" s="26">
        <v>117</v>
      </c>
    </row>
    <row r="744" spans="1:11" x14ac:dyDescent="0.25">
      <c r="A744" s="2">
        <v>742</v>
      </c>
      <c r="B744" s="20" t="s">
        <v>100</v>
      </c>
      <c r="C744" s="21">
        <v>46064</v>
      </c>
      <c r="D744" s="23" t="s">
        <v>219</v>
      </c>
      <c r="E744" s="22">
        <v>173.9</v>
      </c>
      <c r="F744" s="21">
        <v>46094</v>
      </c>
      <c r="G744" s="24">
        <v>46084</v>
      </c>
      <c r="H744" s="3">
        <f t="shared" si="36"/>
        <v>-10</v>
      </c>
      <c r="I744" s="4">
        <f t="shared" si="37"/>
        <v>-1739</v>
      </c>
      <c r="J744" s="5" t="str">
        <f t="shared" si="38"/>
        <v>T1/2026</v>
      </c>
      <c r="K744" s="26">
        <v>117</v>
      </c>
    </row>
    <row r="745" spans="1:11" x14ac:dyDescent="0.25">
      <c r="A745" s="2">
        <v>743</v>
      </c>
      <c r="B745" s="20" t="s">
        <v>101</v>
      </c>
      <c r="C745" s="21">
        <v>46064</v>
      </c>
      <c r="D745" s="23" t="s">
        <v>219</v>
      </c>
      <c r="E745" s="22">
        <v>218.14</v>
      </c>
      <c r="F745" s="21">
        <v>46094</v>
      </c>
      <c r="G745" s="24">
        <v>46084</v>
      </c>
      <c r="H745" s="3">
        <f t="shared" si="36"/>
        <v>-10</v>
      </c>
      <c r="I745" s="4">
        <f t="shared" si="37"/>
        <v>-2181.3999999999996</v>
      </c>
      <c r="J745" s="5" t="str">
        <f t="shared" si="38"/>
        <v>T1/2026</v>
      </c>
      <c r="K745" s="26">
        <v>117</v>
      </c>
    </row>
    <row r="746" spans="1:11" x14ac:dyDescent="0.25">
      <c r="A746" s="2">
        <v>744</v>
      </c>
      <c r="B746" s="20" t="s">
        <v>102</v>
      </c>
      <c r="C746" s="21">
        <v>46064</v>
      </c>
      <c r="D746" s="23" t="s">
        <v>219</v>
      </c>
      <c r="E746" s="22">
        <v>69.900000000000006</v>
      </c>
      <c r="F746" s="21">
        <v>46094</v>
      </c>
      <c r="G746" s="24">
        <v>46084</v>
      </c>
      <c r="H746" s="3">
        <f t="shared" si="36"/>
        <v>-10</v>
      </c>
      <c r="I746" s="4">
        <f t="shared" si="37"/>
        <v>-699</v>
      </c>
      <c r="J746" s="5" t="str">
        <f t="shared" si="38"/>
        <v>T1/2026</v>
      </c>
      <c r="K746" s="26">
        <v>117</v>
      </c>
    </row>
    <row r="747" spans="1:11" x14ac:dyDescent="0.25">
      <c r="A747" s="2">
        <v>745</v>
      </c>
      <c r="B747" s="20" t="s">
        <v>103</v>
      </c>
      <c r="C747" s="21">
        <v>46064</v>
      </c>
      <c r="D747" s="23" t="s">
        <v>219</v>
      </c>
      <c r="E747" s="22">
        <v>627.76</v>
      </c>
      <c r="F747" s="21">
        <v>46094</v>
      </c>
      <c r="G747" s="24">
        <v>46084</v>
      </c>
      <c r="H747" s="3">
        <f t="shared" si="36"/>
        <v>-10</v>
      </c>
      <c r="I747" s="4">
        <f t="shared" si="37"/>
        <v>-6277.6</v>
      </c>
      <c r="J747" s="5" t="str">
        <f t="shared" si="38"/>
        <v>T1/2026</v>
      </c>
      <c r="K747" s="26">
        <v>117</v>
      </c>
    </row>
    <row r="748" spans="1:11" x14ac:dyDescent="0.25">
      <c r="A748" s="2">
        <v>746</v>
      </c>
      <c r="B748" s="20" t="s">
        <v>104</v>
      </c>
      <c r="C748" s="21">
        <v>46064</v>
      </c>
      <c r="D748" s="23" t="s">
        <v>219</v>
      </c>
      <c r="E748" s="22">
        <v>127.6</v>
      </c>
      <c r="F748" s="21">
        <v>46094</v>
      </c>
      <c r="G748" s="24">
        <v>46084</v>
      </c>
      <c r="H748" s="3">
        <f t="shared" si="36"/>
        <v>-10</v>
      </c>
      <c r="I748" s="4">
        <f t="shared" si="37"/>
        <v>-1276</v>
      </c>
      <c r="J748" s="5" t="str">
        <f t="shared" si="38"/>
        <v>T1/2026</v>
      </c>
      <c r="K748" s="26">
        <v>117</v>
      </c>
    </row>
    <row r="749" spans="1:11" x14ac:dyDescent="0.25">
      <c r="A749" s="2">
        <v>747</v>
      </c>
      <c r="B749" s="20" t="s">
        <v>105</v>
      </c>
      <c r="C749" s="21">
        <v>46064</v>
      </c>
      <c r="D749" s="23" t="s">
        <v>219</v>
      </c>
      <c r="E749" s="22">
        <v>512.14</v>
      </c>
      <c r="F749" s="21">
        <v>46094</v>
      </c>
      <c r="G749" s="24">
        <v>46084</v>
      </c>
      <c r="H749" s="3">
        <f t="shared" si="36"/>
        <v>-10</v>
      </c>
      <c r="I749" s="4">
        <f t="shared" si="37"/>
        <v>-5121.3999999999996</v>
      </c>
      <c r="J749" s="5" t="str">
        <f t="shared" si="38"/>
        <v>T1/2026</v>
      </c>
      <c r="K749" s="26">
        <v>117</v>
      </c>
    </row>
    <row r="750" spans="1:11" x14ac:dyDescent="0.25">
      <c r="A750" s="2">
        <v>748</v>
      </c>
      <c r="B750" s="20" t="s">
        <v>106</v>
      </c>
      <c r="C750" s="21">
        <v>46064</v>
      </c>
      <c r="D750" s="23" t="s">
        <v>219</v>
      </c>
      <c r="E750" s="22">
        <v>84.8</v>
      </c>
      <c r="F750" s="21">
        <v>46094</v>
      </c>
      <c r="G750" s="24">
        <v>46084</v>
      </c>
      <c r="H750" s="3">
        <f t="shared" si="36"/>
        <v>-10</v>
      </c>
      <c r="I750" s="4">
        <f t="shared" si="37"/>
        <v>-848</v>
      </c>
      <c r="J750" s="5" t="str">
        <f t="shared" si="38"/>
        <v>T1/2026</v>
      </c>
      <c r="K750" s="26">
        <v>117</v>
      </c>
    </row>
    <row r="751" spans="1:11" x14ac:dyDescent="0.25">
      <c r="A751" s="2">
        <v>749</v>
      </c>
      <c r="B751" s="20" t="s">
        <v>107</v>
      </c>
      <c r="C751" s="21">
        <v>46064</v>
      </c>
      <c r="D751" s="23" t="s">
        <v>219</v>
      </c>
      <c r="E751" s="22">
        <v>218.08</v>
      </c>
      <c r="F751" s="21">
        <v>46094</v>
      </c>
      <c r="G751" s="24">
        <v>46084</v>
      </c>
      <c r="H751" s="3">
        <f t="shared" si="36"/>
        <v>-10</v>
      </c>
      <c r="I751" s="4">
        <f t="shared" si="37"/>
        <v>-2180.8000000000002</v>
      </c>
      <c r="J751" s="5" t="str">
        <f t="shared" si="38"/>
        <v>T1/2026</v>
      </c>
      <c r="K751" s="26">
        <v>117</v>
      </c>
    </row>
    <row r="752" spans="1:11" x14ac:dyDescent="0.25">
      <c r="A752" s="2">
        <v>750</v>
      </c>
      <c r="B752" s="20" t="s">
        <v>108</v>
      </c>
      <c r="C752" s="21">
        <v>46064</v>
      </c>
      <c r="D752" s="23" t="s">
        <v>219</v>
      </c>
      <c r="E752" s="22">
        <v>83.9</v>
      </c>
      <c r="F752" s="21">
        <v>46094</v>
      </c>
      <c r="G752" s="24">
        <v>46084</v>
      </c>
      <c r="H752" s="3">
        <f t="shared" si="36"/>
        <v>-10</v>
      </c>
      <c r="I752" s="4">
        <f t="shared" si="37"/>
        <v>-839</v>
      </c>
      <c r="J752" s="5" t="str">
        <f t="shared" si="38"/>
        <v>T1/2026</v>
      </c>
      <c r="K752" s="26">
        <v>117</v>
      </c>
    </row>
    <row r="753" spans="1:11" x14ac:dyDescent="0.25">
      <c r="A753" s="2">
        <v>751</v>
      </c>
      <c r="B753" s="20" t="s">
        <v>109</v>
      </c>
      <c r="C753" s="21">
        <v>46064</v>
      </c>
      <c r="D753" s="23" t="s">
        <v>219</v>
      </c>
      <c r="E753" s="22">
        <v>185.60000000000002</v>
      </c>
      <c r="F753" s="21">
        <v>46094</v>
      </c>
      <c r="G753" s="24">
        <v>46084</v>
      </c>
      <c r="H753" s="3">
        <f t="shared" si="36"/>
        <v>-10</v>
      </c>
      <c r="I753" s="4">
        <f t="shared" si="37"/>
        <v>-1856.0000000000002</v>
      </c>
      <c r="J753" s="5" t="str">
        <f t="shared" si="38"/>
        <v>T1/2026</v>
      </c>
      <c r="K753" s="26">
        <v>117</v>
      </c>
    </row>
    <row r="754" spans="1:11" x14ac:dyDescent="0.25">
      <c r="A754" s="2">
        <v>752</v>
      </c>
      <c r="B754" s="20" t="s">
        <v>110</v>
      </c>
      <c r="C754" s="21">
        <v>46064</v>
      </c>
      <c r="D754" s="23" t="s">
        <v>219</v>
      </c>
      <c r="E754" s="22">
        <v>807.56</v>
      </c>
      <c r="F754" s="21">
        <v>46094</v>
      </c>
      <c r="G754" s="24">
        <v>46084</v>
      </c>
      <c r="H754" s="3">
        <f t="shared" si="36"/>
        <v>-10</v>
      </c>
      <c r="I754" s="4">
        <f t="shared" si="37"/>
        <v>-8075.5999999999995</v>
      </c>
      <c r="J754" s="5" t="str">
        <f t="shared" si="38"/>
        <v>T1/2026</v>
      </c>
      <c r="K754" s="26">
        <v>117</v>
      </c>
    </row>
    <row r="755" spans="1:11" x14ac:dyDescent="0.25">
      <c r="A755" s="2">
        <v>753</v>
      </c>
      <c r="B755" s="20" t="s">
        <v>111</v>
      </c>
      <c r="C755" s="21">
        <v>46064</v>
      </c>
      <c r="D755" s="23" t="s">
        <v>219</v>
      </c>
      <c r="E755" s="22">
        <v>302.08</v>
      </c>
      <c r="F755" s="21">
        <v>46099</v>
      </c>
      <c r="G755" s="24">
        <v>46084</v>
      </c>
      <c r="H755" s="3">
        <f t="shared" si="36"/>
        <v>-15</v>
      </c>
      <c r="I755" s="4">
        <f t="shared" si="37"/>
        <v>-4531.2</v>
      </c>
      <c r="J755" s="5" t="str">
        <f t="shared" si="38"/>
        <v>T1/2026</v>
      </c>
      <c r="K755" s="26">
        <v>117</v>
      </c>
    </row>
    <row r="756" spans="1:11" x14ac:dyDescent="0.25">
      <c r="A756" s="2">
        <v>754</v>
      </c>
      <c r="B756" s="20" t="s">
        <v>112</v>
      </c>
      <c r="C756" s="21">
        <v>46062</v>
      </c>
      <c r="D756" s="23" t="s">
        <v>223</v>
      </c>
      <c r="E756" s="22">
        <v>995.2</v>
      </c>
      <c r="F756" s="21">
        <v>46092</v>
      </c>
      <c r="G756" s="24">
        <v>46084</v>
      </c>
      <c r="H756" s="3">
        <f t="shared" si="36"/>
        <v>-8</v>
      </c>
      <c r="I756" s="4">
        <f t="shared" si="37"/>
        <v>-7961.6</v>
      </c>
      <c r="J756" s="5" t="str">
        <f t="shared" si="38"/>
        <v>T1/2026</v>
      </c>
      <c r="K756" s="26">
        <v>118</v>
      </c>
    </row>
    <row r="757" spans="1:11" x14ac:dyDescent="0.25">
      <c r="A757" s="2">
        <v>755</v>
      </c>
      <c r="B757" s="20" t="s">
        <v>113</v>
      </c>
      <c r="C757" s="21">
        <v>46062</v>
      </c>
      <c r="D757" s="23" t="s">
        <v>223</v>
      </c>
      <c r="E757" s="22">
        <v>91217.1</v>
      </c>
      <c r="F757" s="21">
        <v>46092</v>
      </c>
      <c r="G757" s="24">
        <v>46084</v>
      </c>
      <c r="H757" s="3">
        <f t="shared" si="36"/>
        <v>-8</v>
      </c>
      <c r="I757" s="4">
        <f t="shared" si="37"/>
        <v>-729736.8</v>
      </c>
      <c r="J757" s="5" t="str">
        <f t="shared" si="38"/>
        <v>T1/2026</v>
      </c>
      <c r="K757" s="26">
        <v>118</v>
      </c>
    </row>
    <row r="758" spans="1:11" x14ac:dyDescent="0.25">
      <c r="A758" s="2">
        <v>756</v>
      </c>
      <c r="B758" s="20" t="s">
        <v>114</v>
      </c>
      <c r="C758" s="21">
        <v>46062</v>
      </c>
      <c r="D758" s="23" t="s">
        <v>223</v>
      </c>
      <c r="E758" s="22">
        <v>420.16</v>
      </c>
      <c r="F758" s="21">
        <v>46092</v>
      </c>
      <c r="G758" s="24">
        <v>46084</v>
      </c>
      <c r="H758" s="3">
        <f t="shared" si="36"/>
        <v>-8</v>
      </c>
      <c r="I758" s="4">
        <f t="shared" si="37"/>
        <v>-3361.28</v>
      </c>
      <c r="J758" s="5" t="str">
        <f t="shared" si="38"/>
        <v>T1/2026</v>
      </c>
      <c r="K758" s="26">
        <v>118</v>
      </c>
    </row>
    <row r="759" spans="1:11" x14ac:dyDescent="0.25">
      <c r="A759" s="2">
        <v>757</v>
      </c>
      <c r="B759" s="20" t="s">
        <v>115</v>
      </c>
      <c r="C759" s="21">
        <v>46062</v>
      </c>
      <c r="D759" s="23" t="s">
        <v>223</v>
      </c>
      <c r="E759" s="22">
        <v>2388.3000000000002</v>
      </c>
      <c r="F759" s="21">
        <v>46092</v>
      </c>
      <c r="G759" s="24">
        <v>46084</v>
      </c>
      <c r="H759" s="3">
        <f t="shared" si="36"/>
        <v>-8</v>
      </c>
      <c r="I759" s="4">
        <f t="shared" si="37"/>
        <v>-19106.400000000001</v>
      </c>
      <c r="J759" s="5" t="str">
        <f t="shared" si="38"/>
        <v>T1/2026</v>
      </c>
      <c r="K759" s="26">
        <v>118</v>
      </c>
    </row>
    <row r="760" spans="1:11" x14ac:dyDescent="0.25">
      <c r="A760" s="2">
        <v>758</v>
      </c>
      <c r="B760" s="20" t="s">
        <v>116</v>
      </c>
      <c r="C760" s="21">
        <v>46062</v>
      </c>
      <c r="D760" s="23" t="s">
        <v>223</v>
      </c>
      <c r="E760" s="22">
        <v>1847.39</v>
      </c>
      <c r="F760" s="21">
        <v>46092</v>
      </c>
      <c r="G760" s="24">
        <v>46084</v>
      </c>
      <c r="H760" s="3">
        <f t="shared" si="36"/>
        <v>-8</v>
      </c>
      <c r="I760" s="4">
        <f t="shared" si="37"/>
        <v>-14779.12</v>
      </c>
      <c r="J760" s="5" t="str">
        <f t="shared" si="38"/>
        <v>T1/2026</v>
      </c>
      <c r="K760" s="26">
        <v>118</v>
      </c>
    </row>
    <row r="761" spans="1:11" x14ac:dyDescent="0.25">
      <c r="A761" s="2">
        <v>759</v>
      </c>
      <c r="B761" s="20" t="s">
        <v>117</v>
      </c>
      <c r="C761" s="21">
        <v>46062</v>
      </c>
      <c r="D761" s="23" t="s">
        <v>223</v>
      </c>
      <c r="E761" s="22">
        <v>135.28</v>
      </c>
      <c r="F761" s="21">
        <v>46092</v>
      </c>
      <c r="G761" s="24">
        <v>46084</v>
      </c>
      <c r="H761" s="3">
        <f t="shared" si="36"/>
        <v>-8</v>
      </c>
      <c r="I761" s="4">
        <f t="shared" si="37"/>
        <v>-1082.24</v>
      </c>
      <c r="J761" s="5" t="str">
        <f t="shared" si="38"/>
        <v>T1/2026</v>
      </c>
      <c r="K761" s="26">
        <v>118</v>
      </c>
    </row>
    <row r="762" spans="1:11" x14ac:dyDescent="0.25">
      <c r="A762" s="2">
        <v>760</v>
      </c>
      <c r="B762" s="20" t="s">
        <v>118</v>
      </c>
      <c r="C762" s="21">
        <v>46062</v>
      </c>
      <c r="D762" s="23" t="s">
        <v>223</v>
      </c>
      <c r="E762" s="22">
        <v>158725.01</v>
      </c>
      <c r="F762" s="21">
        <v>46092</v>
      </c>
      <c r="G762" s="24">
        <v>46084</v>
      </c>
      <c r="H762" s="3">
        <f t="shared" si="36"/>
        <v>-8</v>
      </c>
      <c r="I762" s="4">
        <f t="shared" si="37"/>
        <v>-1269800.08</v>
      </c>
      <c r="J762" s="5" t="str">
        <f t="shared" si="38"/>
        <v>T1/2026</v>
      </c>
      <c r="K762" s="26">
        <v>118</v>
      </c>
    </row>
    <row r="763" spans="1:11" x14ac:dyDescent="0.25">
      <c r="A763" s="2">
        <v>761</v>
      </c>
      <c r="B763" s="20" t="s">
        <v>119</v>
      </c>
      <c r="C763" s="21">
        <v>46062</v>
      </c>
      <c r="D763" s="23" t="s">
        <v>223</v>
      </c>
      <c r="E763" s="22">
        <v>816.28</v>
      </c>
      <c r="F763" s="21">
        <v>46092</v>
      </c>
      <c r="G763" s="24">
        <v>46084</v>
      </c>
      <c r="H763" s="3">
        <f t="shared" si="36"/>
        <v>-8</v>
      </c>
      <c r="I763" s="4">
        <f t="shared" si="37"/>
        <v>-6530.24</v>
      </c>
      <c r="J763" s="5" t="str">
        <f t="shared" si="38"/>
        <v>T1/2026</v>
      </c>
      <c r="K763" s="26">
        <v>118</v>
      </c>
    </row>
    <row r="764" spans="1:11" x14ac:dyDescent="0.25">
      <c r="A764" s="2">
        <v>762</v>
      </c>
      <c r="B764" s="20" t="s">
        <v>120</v>
      </c>
      <c r="C764" s="21">
        <v>46062</v>
      </c>
      <c r="D764" s="23" t="s">
        <v>223</v>
      </c>
      <c r="E764" s="22">
        <v>1174.4699999999998</v>
      </c>
      <c r="F764" s="21">
        <v>46092</v>
      </c>
      <c r="G764" s="24">
        <v>46084</v>
      </c>
      <c r="H764" s="3">
        <f t="shared" si="36"/>
        <v>-8</v>
      </c>
      <c r="I764" s="4">
        <f t="shared" si="37"/>
        <v>-9395.7599999999984</v>
      </c>
      <c r="J764" s="5" t="str">
        <f t="shared" si="38"/>
        <v>T1/2026</v>
      </c>
      <c r="K764" s="26">
        <v>118</v>
      </c>
    </row>
    <row r="765" spans="1:11" x14ac:dyDescent="0.25">
      <c r="A765" s="2">
        <v>763</v>
      </c>
      <c r="B765" s="20" t="s">
        <v>121</v>
      </c>
      <c r="C765" s="21">
        <v>46062</v>
      </c>
      <c r="D765" s="23" t="s">
        <v>223</v>
      </c>
      <c r="E765" s="22">
        <v>1296.3399999999999</v>
      </c>
      <c r="F765" s="21">
        <v>46092</v>
      </c>
      <c r="G765" s="24">
        <v>46084</v>
      </c>
      <c r="H765" s="3">
        <f t="shared" si="36"/>
        <v>-8</v>
      </c>
      <c r="I765" s="4">
        <f t="shared" si="37"/>
        <v>-10370.719999999999</v>
      </c>
      <c r="J765" s="5" t="str">
        <f t="shared" si="38"/>
        <v>T1/2026</v>
      </c>
      <c r="K765" s="26">
        <v>118</v>
      </c>
    </row>
    <row r="766" spans="1:11" x14ac:dyDescent="0.25">
      <c r="A766" s="2">
        <v>764</v>
      </c>
      <c r="B766" s="20" t="s">
        <v>122</v>
      </c>
      <c r="C766" s="21">
        <v>46062</v>
      </c>
      <c r="D766" s="23" t="s">
        <v>223</v>
      </c>
      <c r="E766" s="22">
        <v>642.65</v>
      </c>
      <c r="F766" s="21">
        <v>46092</v>
      </c>
      <c r="G766" s="24">
        <v>46084</v>
      </c>
      <c r="H766" s="3">
        <f t="shared" si="36"/>
        <v>-8</v>
      </c>
      <c r="I766" s="4">
        <f t="shared" si="37"/>
        <v>-5141.2</v>
      </c>
      <c r="J766" s="5" t="str">
        <f t="shared" si="38"/>
        <v>T1/2026</v>
      </c>
      <c r="K766" s="26">
        <v>118</v>
      </c>
    </row>
    <row r="767" spans="1:11" x14ac:dyDescent="0.25">
      <c r="A767" s="2">
        <v>765</v>
      </c>
      <c r="B767" s="20" t="s">
        <v>123</v>
      </c>
      <c r="C767" s="21">
        <v>46062</v>
      </c>
      <c r="D767" s="23" t="s">
        <v>223</v>
      </c>
      <c r="E767" s="22">
        <v>1151.1400000000001</v>
      </c>
      <c r="F767" s="21">
        <v>46092</v>
      </c>
      <c r="G767" s="24">
        <v>46084</v>
      </c>
      <c r="H767" s="3">
        <f t="shared" si="36"/>
        <v>-8</v>
      </c>
      <c r="I767" s="4">
        <f t="shared" si="37"/>
        <v>-9209.1200000000008</v>
      </c>
      <c r="J767" s="5" t="str">
        <f t="shared" si="38"/>
        <v>T1/2026</v>
      </c>
      <c r="K767" s="26">
        <v>118</v>
      </c>
    </row>
    <row r="768" spans="1:11" x14ac:dyDescent="0.25">
      <c r="A768" s="2">
        <v>766</v>
      </c>
      <c r="B768" s="20" t="s">
        <v>124</v>
      </c>
      <c r="C768" s="21">
        <v>46062</v>
      </c>
      <c r="D768" s="23" t="s">
        <v>223</v>
      </c>
      <c r="E768" s="22">
        <v>625.64</v>
      </c>
      <c r="F768" s="21">
        <v>46092</v>
      </c>
      <c r="G768" s="24">
        <v>46084</v>
      </c>
      <c r="H768" s="3">
        <f t="shared" si="36"/>
        <v>-8</v>
      </c>
      <c r="I768" s="4">
        <f t="shared" si="37"/>
        <v>-5005.12</v>
      </c>
      <c r="J768" s="5" t="str">
        <f t="shared" si="38"/>
        <v>T1/2026</v>
      </c>
      <c r="K768" s="26">
        <v>118</v>
      </c>
    </row>
    <row r="769" spans="1:11" x14ac:dyDescent="0.25">
      <c r="A769" s="2">
        <v>767</v>
      </c>
      <c r="B769" s="20" t="s">
        <v>125</v>
      </c>
      <c r="C769" s="21">
        <v>46070</v>
      </c>
      <c r="D769" s="23" t="s">
        <v>223</v>
      </c>
      <c r="E769" s="22">
        <v>77.53</v>
      </c>
      <c r="F769" s="21">
        <v>46101</v>
      </c>
      <c r="G769" s="24">
        <v>46084</v>
      </c>
      <c r="H769" s="3">
        <f t="shared" si="36"/>
        <v>-17</v>
      </c>
      <c r="I769" s="4">
        <f t="shared" si="37"/>
        <v>-1318.01</v>
      </c>
      <c r="J769" s="5" t="str">
        <f t="shared" si="38"/>
        <v>T1/2026</v>
      </c>
      <c r="K769" s="26">
        <v>118</v>
      </c>
    </row>
    <row r="770" spans="1:11" x14ac:dyDescent="0.25">
      <c r="A770" s="2">
        <v>768</v>
      </c>
      <c r="B770" s="20" t="s">
        <v>126</v>
      </c>
      <c r="C770" s="21">
        <v>46071</v>
      </c>
      <c r="D770" s="23" t="s">
        <v>223</v>
      </c>
      <c r="E770" s="22">
        <v>3267.44</v>
      </c>
      <c r="F770" s="21">
        <v>46101</v>
      </c>
      <c r="G770" s="24">
        <v>46084</v>
      </c>
      <c r="H770" s="3">
        <f t="shared" si="36"/>
        <v>-17</v>
      </c>
      <c r="I770" s="4">
        <f t="shared" si="37"/>
        <v>-55546.48</v>
      </c>
      <c r="J770" s="5" t="str">
        <f t="shared" si="38"/>
        <v>T1/2026</v>
      </c>
      <c r="K770" s="26">
        <v>118</v>
      </c>
    </row>
    <row r="771" spans="1:11" x14ac:dyDescent="0.25">
      <c r="A771" s="2">
        <v>769</v>
      </c>
      <c r="B771" s="20" t="s">
        <v>127</v>
      </c>
      <c r="C771" s="21">
        <v>46062</v>
      </c>
      <c r="D771" s="23" t="s">
        <v>223</v>
      </c>
      <c r="E771" s="22">
        <v>322</v>
      </c>
      <c r="F771" s="21">
        <v>46092</v>
      </c>
      <c r="G771" s="24">
        <v>46084</v>
      </c>
      <c r="H771" s="3">
        <f t="shared" si="36"/>
        <v>-8</v>
      </c>
      <c r="I771" s="4">
        <f t="shared" si="37"/>
        <v>-2576</v>
      </c>
      <c r="J771" s="5" t="str">
        <f t="shared" si="38"/>
        <v>T1/2026</v>
      </c>
      <c r="K771" s="26">
        <v>118</v>
      </c>
    </row>
    <row r="772" spans="1:11" x14ac:dyDescent="0.25">
      <c r="A772" s="2">
        <v>770</v>
      </c>
      <c r="B772" s="20" t="s">
        <v>128</v>
      </c>
      <c r="C772" s="21">
        <v>46063</v>
      </c>
      <c r="D772" s="23" t="s">
        <v>223</v>
      </c>
      <c r="E772" s="22">
        <v>2695.98</v>
      </c>
      <c r="F772" s="21">
        <v>46093</v>
      </c>
      <c r="G772" s="24">
        <v>46084</v>
      </c>
      <c r="H772" s="3">
        <f t="shared" si="36"/>
        <v>-9</v>
      </c>
      <c r="I772" s="4">
        <f t="shared" si="37"/>
        <v>-24263.82</v>
      </c>
      <c r="J772" s="5" t="str">
        <f t="shared" si="38"/>
        <v>T1/2026</v>
      </c>
      <c r="K772" s="26">
        <v>118</v>
      </c>
    </row>
    <row r="773" spans="1:11" x14ac:dyDescent="0.25">
      <c r="A773" s="2">
        <v>771</v>
      </c>
      <c r="B773" s="20" t="s">
        <v>129</v>
      </c>
      <c r="C773" s="21">
        <v>46064</v>
      </c>
      <c r="D773" s="23" t="s">
        <v>219</v>
      </c>
      <c r="E773" s="22">
        <v>3303.97</v>
      </c>
      <c r="F773" s="21">
        <v>46094</v>
      </c>
      <c r="G773" s="24">
        <v>46084</v>
      </c>
      <c r="H773" s="3">
        <f t="shared" ref="H773:H836" si="39">IF(AND(G773&lt;&gt;"",F773&lt;&gt;""),G773-F773,"")</f>
        <v>-10</v>
      </c>
      <c r="I773" s="4">
        <f t="shared" ref="I773:I836" si="40">IF(AND(E773&lt;&gt;"",H773&lt;&gt;""),E773*H773,"")</f>
        <v>-33039.699999999997</v>
      </c>
      <c r="J773" s="5" t="str">
        <f t="shared" ref="J773:J836" si="41">IF(G773&lt;&gt;"","T"&amp;INT((MONTH(G773)-1)/3+1)&amp;"/"&amp;YEAR(G773),"")</f>
        <v>T1/2026</v>
      </c>
      <c r="K773" s="26">
        <v>118</v>
      </c>
    </row>
    <row r="774" spans="1:11" x14ac:dyDescent="0.25">
      <c r="A774" s="2">
        <v>772</v>
      </c>
      <c r="B774" s="20" t="s">
        <v>130</v>
      </c>
      <c r="C774" s="21">
        <v>46064</v>
      </c>
      <c r="D774" s="23" t="s">
        <v>219</v>
      </c>
      <c r="E774" s="22">
        <v>3</v>
      </c>
      <c r="F774" s="21">
        <v>46094</v>
      </c>
      <c r="G774" s="24">
        <v>46084</v>
      </c>
      <c r="H774" s="3">
        <f t="shared" si="39"/>
        <v>-10</v>
      </c>
      <c r="I774" s="4">
        <f t="shared" si="40"/>
        <v>-30</v>
      </c>
      <c r="J774" s="5" t="str">
        <f t="shared" si="41"/>
        <v>T1/2026</v>
      </c>
      <c r="K774" s="26">
        <v>118</v>
      </c>
    </row>
    <row r="775" spans="1:11" x14ac:dyDescent="0.25">
      <c r="A775" s="2">
        <v>773</v>
      </c>
      <c r="B775" s="20" t="s">
        <v>131</v>
      </c>
      <c r="C775" s="21">
        <v>46064</v>
      </c>
      <c r="D775" s="23" t="s">
        <v>219</v>
      </c>
      <c r="E775" s="22">
        <v>12</v>
      </c>
      <c r="F775" s="21">
        <v>46094</v>
      </c>
      <c r="G775" s="24">
        <v>46084</v>
      </c>
      <c r="H775" s="3">
        <f t="shared" si="39"/>
        <v>-10</v>
      </c>
      <c r="I775" s="4">
        <f t="shared" si="40"/>
        <v>-120</v>
      </c>
      <c r="J775" s="5" t="str">
        <f t="shared" si="41"/>
        <v>T1/2026</v>
      </c>
      <c r="K775" s="26">
        <v>118</v>
      </c>
    </row>
    <row r="776" spans="1:11" x14ac:dyDescent="0.25">
      <c r="A776" s="2">
        <v>774</v>
      </c>
      <c r="B776" s="20" t="s">
        <v>132</v>
      </c>
      <c r="C776" s="21">
        <v>46064</v>
      </c>
      <c r="D776" s="23" t="s">
        <v>219</v>
      </c>
      <c r="E776" s="22">
        <v>103.1</v>
      </c>
      <c r="F776" s="21">
        <v>46094</v>
      </c>
      <c r="G776" s="24">
        <v>46084</v>
      </c>
      <c r="H776" s="3">
        <f t="shared" si="39"/>
        <v>-10</v>
      </c>
      <c r="I776" s="4">
        <f t="shared" si="40"/>
        <v>-1031</v>
      </c>
      <c r="J776" s="5" t="str">
        <f t="shared" si="41"/>
        <v>T1/2026</v>
      </c>
      <c r="K776" s="26">
        <v>118</v>
      </c>
    </row>
    <row r="777" spans="1:11" x14ac:dyDescent="0.25">
      <c r="A777" s="2">
        <v>775</v>
      </c>
      <c r="B777" s="20">
        <v>3</v>
      </c>
      <c r="C777" s="21">
        <v>46055</v>
      </c>
      <c r="D777" s="23" t="s">
        <v>281</v>
      </c>
      <c r="E777" s="22">
        <v>890.65520000000004</v>
      </c>
      <c r="F777" s="21">
        <v>46084</v>
      </c>
      <c r="G777" s="24">
        <v>46084</v>
      </c>
      <c r="H777" s="3">
        <f t="shared" si="39"/>
        <v>0</v>
      </c>
      <c r="I777" s="4">
        <f t="shared" si="40"/>
        <v>0</v>
      </c>
      <c r="J777" s="5" t="str">
        <f t="shared" si="41"/>
        <v>T1/2026</v>
      </c>
      <c r="K777" s="26">
        <v>119</v>
      </c>
    </row>
    <row r="778" spans="1:11" x14ac:dyDescent="0.25">
      <c r="A778" s="2">
        <v>776</v>
      </c>
      <c r="B778" s="20">
        <v>13</v>
      </c>
      <c r="C778" s="21">
        <v>46077</v>
      </c>
      <c r="D778" s="23" t="s">
        <v>281</v>
      </c>
      <c r="E778" s="22">
        <v>2048.5448000000001</v>
      </c>
      <c r="F778" s="21">
        <v>46084</v>
      </c>
      <c r="G778" s="24">
        <v>46084</v>
      </c>
      <c r="H778" s="3">
        <f t="shared" si="39"/>
        <v>0</v>
      </c>
      <c r="I778" s="4">
        <f t="shared" si="40"/>
        <v>0</v>
      </c>
      <c r="J778" s="5" t="str">
        <f t="shared" si="41"/>
        <v>T1/2026</v>
      </c>
      <c r="K778" s="26">
        <v>119</v>
      </c>
    </row>
    <row r="779" spans="1:11" x14ac:dyDescent="0.25">
      <c r="A779" s="2">
        <v>777</v>
      </c>
      <c r="B779" s="20">
        <v>5</v>
      </c>
      <c r="C779" s="21">
        <v>46081</v>
      </c>
      <c r="D779" s="23" t="s">
        <v>281</v>
      </c>
      <c r="E779" s="22">
        <v>1272.96</v>
      </c>
      <c r="F779" s="21">
        <v>46084</v>
      </c>
      <c r="G779" s="24">
        <v>46084</v>
      </c>
      <c r="H779" s="3">
        <f t="shared" si="39"/>
        <v>0</v>
      </c>
      <c r="I779" s="4">
        <f t="shared" si="40"/>
        <v>0</v>
      </c>
      <c r="J779" s="5" t="str">
        <f t="shared" si="41"/>
        <v>T1/2026</v>
      </c>
      <c r="K779" s="26">
        <v>119</v>
      </c>
    </row>
    <row r="780" spans="1:11" x14ac:dyDescent="0.25">
      <c r="A780" s="2">
        <v>778</v>
      </c>
      <c r="B780" s="20">
        <v>20</v>
      </c>
      <c r="C780" s="21">
        <v>46078</v>
      </c>
      <c r="D780" s="23" t="s">
        <v>281</v>
      </c>
      <c r="E780" s="22">
        <v>100</v>
      </c>
      <c r="F780" s="21">
        <v>46084</v>
      </c>
      <c r="G780" s="24">
        <v>46084</v>
      </c>
      <c r="H780" s="3">
        <f t="shared" si="39"/>
        <v>0</v>
      </c>
      <c r="I780" s="4">
        <f t="shared" si="40"/>
        <v>0</v>
      </c>
      <c r="J780" s="5" t="str">
        <f t="shared" si="41"/>
        <v>T1/2026</v>
      </c>
      <c r="K780" s="26">
        <v>119</v>
      </c>
    </row>
    <row r="781" spans="1:11" x14ac:dyDescent="0.25">
      <c r="A781" s="2">
        <v>779</v>
      </c>
      <c r="B781" s="20">
        <v>21</v>
      </c>
      <c r="C781" s="21">
        <v>46078</v>
      </c>
      <c r="D781" s="23" t="s">
        <v>281</v>
      </c>
      <c r="E781" s="22">
        <v>250</v>
      </c>
      <c r="F781" s="21">
        <v>46084</v>
      </c>
      <c r="G781" s="24">
        <v>46084</v>
      </c>
      <c r="H781" s="3">
        <f t="shared" si="39"/>
        <v>0</v>
      </c>
      <c r="I781" s="4">
        <f t="shared" si="40"/>
        <v>0</v>
      </c>
      <c r="J781" s="5" t="str">
        <f t="shared" si="41"/>
        <v>T1/2026</v>
      </c>
      <c r="K781" s="26">
        <v>119</v>
      </c>
    </row>
    <row r="782" spans="1:11" x14ac:dyDescent="0.25">
      <c r="A782" s="2">
        <v>780</v>
      </c>
      <c r="B782" s="20">
        <v>22</v>
      </c>
      <c r="C782" s="21">
        <v>46078</v>
      </c>
      <c r="D782" s="23" t="s">
        <v>281</v>
      </c>
      <c r="E782" s="22">
        <v>25</v>
      </c>
      <c r="F782" s="21">
        <v>46084</v>
      </c>
      <c r="G782" s="24">
        <v>46084</v>
      </c>
      <c r="H782" s="3">
        <f t="shared" si="39"/>
        <v>0</v>
      </c>
      <c r="I782" s="4">
        <f t="shared" si="40"/>
        <v>0</v>
      </c>
      <c r="J782" s="5" t="str">
        <f t="shared" si="41"/>
        <v>T1/2026</v>
      </c>
      <c r="K782" s="26">
        <v>119</v>
      </c>
    </row>
    <row r="783" spans="1:11" x14ac:dyDescent="0.25">
      <c r="A783" s="2">
        <v>781</v>
      </c>
      <c r="B783" s="20">
        <v>23</v>
      </c>
      <c r="C783" s="21">
        <v>46078</v>
      </c>
      <c r="D783" s="23" t="s">
        <v>281</v>
      </c>
      <c r="E783" s="22">
        <v>25</v>
      </c>
      <c r="F783" s="21">
        <v>46084</v>
      </c>
      <c r="G783" s="24">
        <v>46084</v>
      </c>
      <c r="H783" s="3">
        <f t="shared" si="39"/>
        <v>0</v>
      </c>
      <c r="I783" s="4">
        <f t="shared" si="40"/>
        <v>0</v>
      </c>
      <c r="J783" s="5" t="str">
        <f t="shared" si="41"/>
        <v>T1/2026</v>
      </c>
      <c r="K783" s="26">
        <v>119</v>
      </c>
    </row>
    <row r="784" spans="1:11" x14ac:dyDescent="0.25">
      <c r="A784" s="2">
        <v>782</v>
      </c>
      <c r="B784" s="20">
        <v>24</v>
      </c>
      <c r="C784" s="21">
        <v>46078</v>
      </c>
      <c r="D784" s="23" t="s">
        <v>281</v>
      </c>
      <c r="E784" s="22">
        <v>25</v>
      </c>
      <c r="F784" s="21">
        <v>46084</v>
      </c>
      <c r="G784" s="24">
        <v>46084</v>
      </c>
      <c r="H784" s="3">
        <f t="shared" si="39"/>
        <v>0</v>
      </c>
      <c r="I784" s="4">
        <f t="shared" si="40"/>
        <v>0</v>
      </c>
      <c r="J784" s="5" t="str">
        <f t="shared" si="41"/>
        <v>T1/2026</v>
      </c>
      <c r="K784" s="26">
        <v>119</v>
      </c>
    </row>
    <row r="785" spans="1:11" x14ac:dyDescent="0.25">
      <c r="A785" s="2">
        <v>783</v>
      </c>
      <c r="B785" s="20">
        <v>25</v>
      </c>
      <c r="C785" s="21">
        <v>46078</v>
      </c>
      <c r="D785" s="23" t="s">
        <v>281</v>
      </c>
      <c r="E785" s="22">
        <v>25</v>
      </c>
      <c r="F785" s="21">
        <v>46084</v>
      </c>
      <c r="G785" s="24">
        <v>46084</v>
      </c>
      <c r="H785" s="3">
        <f t="shared" si="39"/>
        <v>0</v>
      </c>
      <c r="I785" s="4">
        <f t="shared" si="40"/>
        <v>0</v>
      </c>
      <c r="J785" s="5" t="str">
        <f t="shared" si="41"/>
        <v>T1/2026</v>
      </c>
      <c r="K785" s="26">
        <v>119</v>
      </c>
    </row>
    <row r="786" spans="1:11" x14ac:dyDescent="0.25">
      <c r="A786" s="2">
        <v>784</v>
      </c>
      <c r="B786" s="20">
        <v>26</v>
      </c>
      <c r="C786" s="21">
        <v>46078</v>
      </c>
      <c r="D786" s="23" t="s">
        <v>281</v>
      </c>
      <c r="E786" s="22">
        <v>25</v>
      </c>
      <c r="F786" s="21">
        <v>46084</v>
      </c>
      <c r="G786" s="24">
        <v>46084</v>
      </c>
      <c r="H786" s="3">
        <f t="shared" si="39"/>
        <v>0</v>
      </c>
      <c r="I786" s="4">
        <f t="shared" si="40"/>
        <v>0</v>
      </c>
      <c r="J786" s="5" t="str">
        <f t="shared" si="41"/>
        <v>T1/2026</v>
      </c>
      <c r="K786" s="26">
        <v>119</v>
      </c>
    </row>
    <row r="787" spans="1:11" x14ac:dyDescent="0.25">
      <c r="A787" s="2">
        <v>785</v>
      </c>
      <c r="B787" s="20">
        <v>27</v>
      </c>
      <c r="C787" s="21">
        <v>46078</v>
      </c>
      <c r="D787" s="23" t="s">
        <v>281</v>
      </c>
      <c r="E787" s="22">
        <v>25</v>
      </c>
      <c r="F787" s="21">
        <v>46084</v>
      </c>
      <c r="G787" s="24">
        <v>46084</v>
      </c>
      <c r="H787" s="3">
        <f t="shared" si="39"/>
        <v>0</v>
      </c>
      <c r="I787" s="4">
        <f t="shared" si="40"/>
        <v>0</v>
      </c>
      <c r="J787" s="5" t="str">
        <f t="shared" si="41"/>
        <v>T1/2026</v>
      </c>
      <c r="K787" s="26">
        <v>119</v>
      </c>
    </row>
    <row r="788" spans="1:11" x14ac:dyDescent="0.25">
      <c r="A788" s="2">
        <v>786</v>
      </c>
      <c r="B788" s="20" t="s">
        <v>55</v>
      </c>
      <c r="C788" s="21">
        <v>46084</v>
      </c>
      <c r="D788" s="23" t="s">
        <v>168</v>
      </c>
      <c r="E788" s="22">
        <v>5254.4</v>
      </c>
      <c r="F788" s="21">
        <v>46084</v>
      </c>
      <c r="G788" s="24">
        <v>46084</v>
      </c>
      <c r="H788" s="3">
        <f t="shared" si="39"/>
        <v>0</v>
      </c>
      <c r="I788" s="4">
        <f t="shared" si="40"/>
        <v>0</v>
      </c>
      <c r="J788" s="5" t="str">
        <f t="shared" si="41"/>
        <v>T1/2026</v>
      </c>
      <c r="K788" s="26">
        <v>120</v>
      </c>
    </row>
    <row r="789" spans="1:11" x14ac:dyDescent="0.25">
      <c r="A789" s="2">
        <v>787</v>
      </c>
      <c r="B789" s="20" t="s">
        <v>133</v>
      </c>
      <c r="C789" s="21">
        <v>46086</v>
      </c>
      <c r="D789" s="23" t="s">
        <v>253</v>
      </c>
      <c r="E789" s="22">
        <v>930</v>
      </c>
      <c r="F789" s="21">
        <v>46086</v>
      </c>
      <c r="G789" s="24">
        <v>46086</v>
      </c>
      <c r="H789" s="3">
        <f t="shared" si="39"/>
        <v>0</v>
      </c>
      <c r="I789" s="4">
        <f t="shared" si="40"/>
        <v>0</v>
      </c>
      <c r="J789" s="5" t="str">
        <f t="shared" si="41"/>
        <v>T1/2026</v>
      </c>
      <c r="K789" s="26">
        <v>121</v>
      </c>
    </row>
    <row r="790" spans="1:11" x14ac:dyDescent="0.25">
      <c r="A790" s="2">
        <v>788</v>
      </c>
      <c r="B790" s="20" t="s">
        <v>134</v>
      </c>
      <c r="C790" s="21">
        <v>45728</v>
      </c>
      <c r="D790" s="23" t="s">
        <v>253</v>
      </c>
      <c r="E790" s="22">
        <v>930</v>
      </c>
      <c r="F790" s="21">
        <v>46086</v>
      </c>
      <c r="G790" s="24">
        <v>46086</v>
      </c>
      <c r="H790" s="3">
        <f t="shared" si="39"/>
        <v>0</v>
      </c>
      <c r="I790" s="4">
        <f t="shared" si="40"/>
        <v>0</v>
      </c>
      <c r="J790" s="5" t="str">
        <f t="shared" si="41"/>
        <v>T1/2026</v>
      </c>
      <c r="K790" s="26">
        <v>121</v>
      </c>
    </row>
    <row r="791" spans="1:11" x14ac:dyDescent="0.25">
      <c r="A791" s="2">
        <v>789</v>
      </c>
      <c r="B791" s="20">
        <v>250044077</v>
      </c>
      <c r="C791" s="21">
        <v>45979</v>
      </c>
      <c r="D791" s="23" t="s">
        <v>254</v>
      </c>
      <c r="E791" s="22">
        <v>35.450000000000003</v>
      </c>
      <c r="F791" s="21">
        <v>46009</v>
      </c>
      <c r="G791" s="24">
        <v>46087</v>
      </c>
      <c r="H791" s="3">
        <f t="shared" si="39"/>
        <v>78</v>
      </c>
      <c r="I791" s="4">
        <f t="shared" si="40"/>
        <v>2765.1000000000004</v>
      </c>
      <c r="J791" s="5" t="str">
        <f t="shared" si="41"/>
        <v>T1/2026</v>
      </c>
      <c r="K791" s="26">
        <v>124</v>
      </c>
    </row>
    <row r="792" spans="1:11" x14ac:dyDescent="0.25">
      <c r="A792" s="2">
        <v>790</v>
      </c>
      <c r="B792" s="20">
        <v>26000176</v>
      </c>
      <c r="C792" s="21">
        <v>46049</v>
      </c>
      <c r="D792" s="23" t="s">
        <v>254</v>
      </c>
      <c r="E792" s="22">
        <v>41.5</v>
      </c>
      <c r="F792" s="21">
        <v>46079</v>
      </c>
      <c r="G792" s="24">
        <v>46087</v>
      </c>
      <c r="H792" s="3">
        <f t="shared" si="39"/>
        <v>8</v>
      </c>
      <c r="I792" s="4">
        <f t="shared" si="40"/>
        <v>332</v>
      </c>
      <c r="J792" s="5" t="str">
        <f t="shared" si="41"/>
        <v>T1/2026</v>
      </c>
      <c r="K792" s="26">
        <v>124</v>
      </c>
    </row>
    <row r="793" spans="1:11" x14ac:dyDescent="0.25">
      <c r="A793" s="2">
        <v>791</v>
      </c>
      <c r="B793" s="20">
        <v>989</v>
      </c>
      <c r="C793" s="21">
        <v>46072</v>
      </c>
      <c r="D793" s="23" t="s">
        <v>255</v>
      </c>
      <c r="E793" s="22">
        <v>57.01</v>
      </c>
      <c r="F793" s="21">
        <v>46103</v>
      </c>
      <c r="G793" s="24">
        <v>46087</v>
      </c>
      <c r="H793" s="3">
        <f t="shared" si="39"/>
        <v>-16</v>
      </c>
      <c r="I793" s="4">
        <f t="shared" si="40"/>
        <v>-912.16</v>
      </c>
      <c r="J793" s="5" t="str">
        <f t="shared" si="41"/>
        <v>T1/2026</v>
      </c>
      <c r="K793" s="26">
        <v>125</v>
      </c>
    </row>
    <row r="794" spans="1:11" x14ac:dyDescent="0.25">
      <c r="A794" s="2">
        <v>792</v>
      </c>
      <c r="B794" s="20" t="s">
        <v>135</v>
      </c>
      <c r="C794" s="21">
        <v>46057</v>
      </c>
      <c r="D794" s="23" t="s">
        <v>205</v>
      </c>
      <c r="E794" s="22">
        <v>861.89</v>
      </c>
      <c r="F794" s="21">
        <v>46077</v>
      </c>
      <c r="G794" s="24">
        <v>46090</v>
      </c>
      <c r="H794" s="3">
        <f t="shared" si="39"/>
        <v>13</v>
      </c>
      <c r="I794" s="4">
        <f t="shared" si="40"/>
        <v>11204.57</v>
      </c>
      <c r="J794" s="5" t="str">
        <f t="shared" si="41"/>
        <v>T1/2026</v>
      </c>
      <c r="K794" s="26">
        <v>129</v>
      </c>
    </row>
    <row r="795" spans="1:11" x14ac:dyDescent="0.25">
      <c r="A795" s="2">
        <v>793</v>
      </c>
      <c r="B795" s="20">
        <v>56</v>
      </c>
      <c r="C795" s="21">
        <v>46085</v>
      </c>
      <c r="D795" s="23" t="s">
        <v>281</v>
      </c>
      <c r="E795" s="22">
        <v>3206.4</v>
      </c>
      <c r="F795" s="21">
        <v>46090</v>
      </c>
      <c r="G795" s="24">
        <v>46090</v>
      </c>
      <c r="H795" s="3">
        <f t="shared" si="39"/>
        <v>0</v>
      </c>
      <c r="I795" s="4">
        <f t="shared" si="40"/>
        <v>0</v>
      </c>
      <c r="J795" s="5" t="str">
        <f t="shared" si="41"/>
        <v>T1/2026</v>
      </c>
      <c r="K795" s="26">
        <v>130</v>
      </c>
    </row>
    <row r="796" spans="1:11" x14ac:dyDescent="0.25">
      <c r="A796" s="2">
        <v>794</v>
      </c>
      <c r="B796" s="20" t="s">
        <v>136</v>
      </c>
      <c r="C796" s="21">
        <v>46084</v>
      </c>
      <c r="D796" s="23" t="s">
        <v>281</v>
      </c>
      <c r="E796" s="22">
        <v>2137.6</v>
      </c>
      <c r="F796" s="21">
        <v>46090</v>
      </c>
      <c r="G796" s="24">
        <v>46090</v>
      </c>
      <c r="H796" s="3">
        <f t="shared" si="39"/>
        <v>0</v>
      </c>
      <c r="I796" s="4">
        <f t="shared" si="40"/>
        <v>0</v>
      </c>
      <c r="J796" s="5" t="str">
        <f t="shared" si="41"/>
        <v>T1/2026</v>
      </c>
      <c r="K796" s="26">
        <v>130</v>
      </c>
    </row>
    <row r="797" spans="1:11" x14ac:dyDescent="0.25">
      <c r="A797" s="2">
        <v>795</v>
      </c>
      <c r="B797" s="20">
        <v>17</v>
      </c>
      <c r="C797" s="21">
        <v>46087</v>
      </c>
      <c r="D797" s="23" t="s">
        <v>281</v>
      </c>
      <c r="E797" s="22">
        <v>2498.08</v>
      </c>
      <c r="F797" s="21">
        <v>46090</v>
      </c>
      <c r="G797" s="24">
        <v>46090</v>
      </c>
      <c r="H797" s="3">
        <f t="shared" si="39"/>
        <v>0</v>
      </c>
      <c r="I797" s="4">
        <f t="shared" si="40"/>
        <v>0</v>
      </c>
      <c r="J797" s="5" t="str">
        <f t="shared" si="41"/>
        <v>T1/2026</v>
      </c>
      <c r="K797" s="26">
        <v>130</v>
      </c>
    </row>
    <row r="798" spans="1:11" x14ac:dyDescent="0.25">
      <c r="A798" s="2">
        <v>796</v>
      </c>
      <c r="B798" s="20">
        <v>5</v>
      </c>
      <c r="C798" s="21">
        <v>46090</v>
      </c>
      <c r="D798" s="23" t="s">
        <v>281</v>
      </c>
      <c r="E798" s="22">
        <v>2082</v>
      </c>
      <c r="F798" s="21">
        <v>46090</v>
      </c>
      <c r="G798" s="24">
        <v>46090</v>
      </c>
      <c r="H798" s="3">
        <f t="shared" si="39"/>
        <v>0</v>
      </c>
      <c r="I798" s="4">
        <f t="shared" si="40"/>
        <v>0</v>
      </c>
      <c r="J798" s="5" t="str">
        <f t="shared" si="41"/>
        <v>T1/2026</v>
      </c>
      <c r="K798" s="26">
        <v>130</v>
      </c>
    </row>
    <row r="799" spans="1:11" x14ac:dyDescent="0.25">
      <c r="A799" s="2">
        <v>797</v>
      </c>
      <c r="B799" s="20" t="s">
        <v>54</v>
      </c>
      <c r="C799" s="21">
        <v>46020</v>
      </c>
      <c r="D799" s="23" t="s">
        <v>281</v>
      </c>
      <c r="E799" s="22">
        <v>714.83879999999976</v>
      </c>
      <c r="F799" s="21">
        <v>46090</v>
      </c>
      <c r="G799" s="24">
        <v>46090</v>
      </c>
      <c r="H799" s="3">
        <f t="shared" si="39"/>
        <v>0</v>
      </c>
      <c r="I799" s="4">
        <f t="shared" si="40"/>
        <v>0</v>
      </c>
      <c r="J799" s="5" t="str">
        <f t="shared" si="41"/>
        <v>T1/2026</v>
      </c>
      <c r="K799" s="26">
        <v>130</v>
      </c>
    </row>
    <row r="800" spans="1:11" x14ac:dyDescent="0.25">
      <c r="A800" s="2">
        <v>798</v>
      </c>
      <c r="B800" s="20" t="s">
        <v>55</v>
      </c>
      <c r="C800" s="21">
        <v>46090</v>
      </c>
      <c r="D800" s="23" t="s">
        <v>256</v>
      </c>
      <c r="E800" s="22">
        <v>300</v>
      </c>
      <c r="F800" s="21">
        <v>46090</v>
      </c>
      <c r="G800" s="24">
        <v>46090</v>
      </c>
      <c r="H800" s="3">
        <f t="shared" si="39"/>
        <v>0</v>
      </c>
      <c r="I800" s="4">
        <f t="shared" si="40"/>
        <v>0</v>
      </c>
      <c r="J800" s="5" t="str">
        <f t="shared" si="41"/>
        <v>T1/2026</v>
      </c>
      <c r="K800" s="26">
        <v>132</v>
      </c>
    </row>
    <row r="801" spans="1:11" x14ac:dyDescent="0.25">
      <c r="A801" s="2">
        <v>799</v>
      </c>
      <c r="B801" s="20" t="s">
        <v>55</v>
      </c>
      <c r="C801" s="21">
        <v>46085</v>
      </c>
      <c r="D801" s="23" t="s">
        <v>168</v>
      </c>
      <c r="E801" s="22">
        <v>9729</v>
      </c>
      <c r="F801" s="21">
        <v>46091</v>
      </c>
      <c r="G801" s="24">
        <v>46091</v>
      </c>
      <c r="H801" s="3">
        <f t="shared" si="39"/>
        <v>0</v>
      </c>
      <c r="I801" s="4">
        <f t="shared" si="40"/>
        <v>0</v>
      </c>
      <c r="J801" s="5" t="str">
        <f t="shared" si="41"/>
        <v>T1/2026</v>
      </c>
      <c r="K801" s="26">
        <v>135</v>
      </c>
    </row>
    <row r="802" spans="1:11" x14ac:dyDescent="0.25">
      <c r="A802" s="2">
        <v>800</v>
      </c>
      <c r="B802" s="20">
        <v>1</v>
      </c>
      <c r="C802" s="21">
        <v>46053</v>
      </c>
      <c r="D802" s="23" t="s">
        <v>169</v>
      </c>
      <c r="E802" s="22">
        <v>23527.539999999994</v>
      </c>
      <c r="F802" s="21">
        <v>46090</v>
      </c>
      <c r="G802" s="24">
        <v>46094</v>
      </c>
      <c r="H802" s="3">
        <f t="shared" si="39"/>
        <v>4</v>
      </c>
      <c r="I802" s="4">
        <f t="shared" si="40"/>
        <v>94110.159999999974</v>
      </c>
      <c r="J802" s="5" t="str">
        <f t="shared" si="41"/>
        <v>T1/2026</v>
      </c>
      <c r="K802" s="26">
        <v>142</v>
      </c>
    </row>
    <row r="803" spans="1:11" x14ac:dyDescent="0.25">
      <c r="A803" s="2">
        <v>801</v>
      </c>
      <c r="B803" s="20">
        <v>2</v>
      </c>
      <c r="C803" s="21">
        <v>46053</v>
      </c>
      <c r="D803" s="23" t="s">
        <v>169</v>
      </c>
      <c r="E803" s="22">
        <v>4100.6799999999994</v>
      </c>
      <c r="F803" s="21">
        <v>46090</v>
      </c>
      <c r="G803" s="24">
        <v>46094</v>
      </c>
      <c r="H803" s="3">
        <f t="shared" si="39"/>
        <v>4</v>
      </c>
      <c r="I803" s="4">
        <f t="shared" si="40"/>
        <v>16402.719999999998</v>
      </c>
      <c r="J803" s="5" t="str">
        <f t="shared" si="41"/>
        <v>T1/2026</v>
      </c>
      <c r="K803" s="26">
        <v>142</v>
      </c>
    </row>
    <row r="804" spans="1:11" x14ac:dyDescent="0.25">
      <c r="A804" s="2">
        <v>802</v>
      </c>
      <c r="B804" s="20">
        <v>143549</v>
      </c>
      <c r="C804" s="21">
        <v>46054</v>
      </c>
      <c r="D804" s="23" t="s">
        <v>207</v>
      </c>
      <c r="E804" s="22">
        <v>2012.2399999999998</v>
      </c>
      <c r="F804" s="21">
        <v>46087</v>
      </c>
      <c r="G804" s="24">
        <v>46094</v>
      </c>
      <c r="H804" s="3">
        <f t="shared" si="39"/>
        <v>7</v>
      </c>
      <c r="I804" s="4">
        <f t="shared" si="40"/>
        <v>14085.679999999998</v>
      </c>
      <c r="J804" s="5" t="str">
        <f t="shared" si="41"/>
        <v>T1/2026</v>
      </c>
      <c r="K804" s="26">
        <v>142</v>
      </c>
    </row>
    <row r="805" spans="1:11" x14ac:dyDescent="0.25">
      <c r="A805" s="2">
        <v>803</v>
      </c>
      <c r="B805" s="20">
        <v>8</v>
      </c>
      <c r="C805" s="21">
        <v>46072</v>
      </c>
      <c r="D805" s="23" t="s">
        <v>257</v>
      </c>
      <c r="E805" s="22">
        <v>2991.1</v>
      </c>
      <c r="F805" s="21">
        <v>46103</v>
      </c>
      <c r="G805" s="24">
        <v>46094</v>
      </c>
      <c r="H805" s="3">
        <f t="shared" si="39"/>
        <v>-9</v>
      </c>
      <c r="I805" s="4">
        <f t="shared" si="40"/>
        <v>-26919.899999999998</v>
      </c>
      <c r="J805" s="5" t="str">
        <f t="shared" si="41"/>
        <v>T1/2026</v>
      </c>
      <c r="K805" s="26">
        <v>142</v>
      </c>
    </row>
    <row r="806" spans="1:11" x14ac:dyDescent="0.25">
      <c r="A806" s="2">
        <v>804</v>
      </c>
      <c r="B806" s="20">
        <v>5</v>
      </c>
      <c r="C806" s="21">
        <v>46053</v>
      </c>
      <c r="D806" s="23" t="s">
        <v>197</v>
      </c>
      <c r="E806" s="22">
        <v>4577</v>
      </c>
      <c r="F806" s="21">
        <v>46085</v>
      </c>
      <c r="G806" s="24">
        <v>46094</v>
      </c>
      <c r="H806" s="3">
        <f t="shared" si="39"/>
        <v>9</v>
      </c>
      <c r="I806" s="4">
        <f t="shared" si="40"/>
        <v>41193</v>
      </c>
      <c r="J806" s="5" t="str">
        <f t="shared" si="41"/>
        <v>T1/2026</v>
      </c>
      <c r="K806" s="26">
        <v>142</v>
      </c>
    </row>
    <row r="807" spans="1:11" x14ac:dyDescent="0.25">
      <c r="A807" s="2">
        <v>805</v>
      </c>
      <c r="B807" s="20">
        <v>4</v>
      </c>
      <c r="C807" s="21">
        <v>46053</v>
      </c>
      <c r="D807" s="23" t="s">
        <v>197</v>
      </c>
      <c r="E807" s="22">
        <v>7444.8099999999995</v>
      </c>
      <c r="F807" s="21">
        <v>46085</v>
      </c>
      <c r="G807" s="24">
        <v>46094</v>
      </c>
      <c r="H807" s="3">
        <f t="shared" si="39"/>
        <v>9</v>
      </c>
      <c r="I807" s="4">
        <f t="shared" si="40"/>
        <v>67003.289999999994</v>
      </c>
      <c r="J807" s="5" t="str">
        <f t="shared" si="41"/>
        <v>T1/2026</v>
      </c>
      <c r="K807" s="26">
        <v>142</v>
      </c>
    </row>
    <row r="808" spans="1:11" x14ac:dyDescent="0.25">
      <c r="A808" s="2">
        <v>806</v>
      </c>
      <c r="B808" s="20">
        <v>97</v>
      </c>
      <c r="C808" s="21">
        <v>46052</v>
      </c>
      <c r="D808" s="23" t="s">
        <v>208</v>
      </c>
      <c r="E808" s="22">
        <v>268.64999999999998</v>
      </c>
      <c r="F808" s="21">
        <v>46095</v>
      </c>
      <c r="G808" s="24">
        <v>46094</v>
      </c>
      <c r="H808" s="3">
        <f t="shared" si="39"/>
        <v>-1</v>
      </c>
      <c r="I808" s="4">
        <f t="shared" si="40"/>
        <v>-268.64999999999998</v>
      </c>
      <c r="J808" s="5" t="str">
        <f t="shared" si="41"/>
        <v>T1/2026</v>
      </c>
      <c r="K808" s="26">
        <v>142</v>
      </c>
    </row>
    <row r="809" spans="1:11" x14ac:dyDescent="0.25">
      <c r="A809" s="2">
        <v>807</v>
      </c>
      <c r="B809" s="20">
        <v>98</v>
      </c>
      <c r="C809" s="21">
        <v>46052</v>
      </c>
      <c r="D809" s="23" t="s">
        <v>208</v>
      </c>
      <c r="E809" s="22">
        <v>3944.18</v>
      </c>
      <c r="F809" s="21">
        <v>46095</v>
      </c>
      <c r="G809" s="24">
        <v>46094</v>
      </c>
      <c r="H809" s="3">
        <f t="shared" si="39"/>
        <v>-1</v>
      </c>
      <c r="I809" s="4">
        <f t="shared" si="40"/>
        <v>-3944.18</v>
      </c>
      <c r="J809" s="5" t="str">
        <f t="shared" si="41"/>
        <v>T1/2026</v>
      </c>
      <c r="K809" s="26">
        <v>142</v>
      </c>
    </row>
    <row r="810" spans="1:11" x14ac:dyDescent="0.25">
      <c r="A810" s="2">
        <v>808</v>
      </c>
      <c r="B810" s="20">
        <v>103</v>
      </c>
      <c r="C810" s="21">
        <v>46052</v>
      </c>
      <c r="D810" s="23" t="s">
        <v>208</v>
      </c>
      <c r="E810" s="22">
        <v>268.64999999999998</v>
      </c>
      <c r="F810" s="21">
        <v>46096</v>
      </c>
      <c r="G810" s="24">
        <v>46094</v>
      </c>
      <c r="H810" s="3">
        <f t="shared" si="39"/>
        <v>-2</v>
      </c>
      <c r="I810" s="4">
        <f t="shared" si="40"/>
        <v>-537.29999999999995</v>
      </c>
      <c r="J810" s="5" t="str">
        <f t="shared" si="41"/>
        <v>T1/2026</v>
      </c>
      <c r="K810" s="26">
        <v>142</v>
      </c>
    </row>
    <row r="811" spans="1:11" x14ac:dyDescent="0.25">
      <c r="A811" s="2">
        <v>809</v>
      </c>
      <c r="B811" s="20">
        <v>926</v>
      </c>
      <c r="C811" s="21">
        <v>45925</v>
      </c>
      <c r="D811" s="23" t="s">
        <v>226</v>
      </c>
      <c r="E811" s="22">
        <v>65.67</v>
      </c>
      <c r="F811" s="21">
        <v>45956</v>
      </c>
      <c r="G811" s="24">
        <v>46094</v>
      </c>
      <c r="H811" s="3">
        <f t="shared" si="39"/>
        <v>138</v>
      </c>
      <c r="I811" s="4">
        <f t="shared" si="40"/>
        <v>9062.4600000000009</v>
      </c>
      <c r="J811" s="5" t="str">
        <f t="shared" si="41"/>
        <v>T1/2026</v>
      </c>
      <c r="K811" s="26">
        <v>142</v>
      </c>
    </row>
    <row r="812" spans="1:11" x14ac:dyDescent="0.25">
      <c r="A812" s="2">
        <v>810</v>
      </c>
      <c r="B812" s="20">
        <v>2269</v>
      </c>
      <c r="C812" s="21">
        <v>46072</v>
      </c>
      <c r="D812" s="23" t="s">
        <v>226</v>
      </c>
      <c r="E812" s="22">
        <v>1194</v>
      </c>
      <c r="F812" s="21">
        <v>46103</v>
      </c>
      <c r="G812" s="24">
        <v>46094</v>
      </c>
      <c r="H812" s="3">
        <f t="shared" si="39"/>
        <v>-9</v>
      </c>
      <c r="I812" s="4">
        <f t="shared" si="40"/>
        <v>-10746</v>
      </c>
      <c r="J812" s="5" t="str">
        <f t="shared" si="41"/>
        <v>T1/2026</v>
      </c>
      <c r="K812" s="26">
        <v>142</v>
      </c>
    </row>
    <row r="813" spans="1:11" x14ac:dyDescent="0.25">
      <c r="A813" s="2">
        <v>811</v>
      </c>
      <c r="B813" s="20">
        <v>161</v>
      </c>
      <c r="C813" s="21">
        <v>46052</v>
      </c>
      <c r="D813" s="23" t="s">
        <v>170</v>
      </c>
      <c r="E813" s="22">
        <v>1307.3600000000001</v>
      </c>
      <c r="F813" s="21">
        <v>46082</v>
      </c>
      <c r="G813" s="24">
        <v>46094</v>
      </c>
      <c r="H813" s="3">
        <f t="shared" si="39"/>
        <v>12</v>
      </c>
      <c r="I813" s="4">
        <f t="shared" si="40"/>
        <v>15688.320000000002</v>
      </c>
      <c r="J813" s="5" t="str">
        <f t="shared" si="41"/>
        <v>T1/2026</v>
      </c>
      <c r="K813" s="26">
        <v>142</v>
      </c>
    </row>
    <row r="814" spans="1:11" x14ac:dyDescent="0.25">
      <c r="A814" s="2">
        <v>812</v>
      </c>
      <c r="B814" s="20">
        <v>165</v>
      </c>
      <c r="C814" s="21">
        <v>46052</v>
      </c>
      <c r="D814" s="23" t="s">
        <v>170</v>
      </c>
      <c r="E814" s="22">
        <v>13</v>
      </c>
      <c r="F814" s="21">
        <v>46082</v>
      </c>
      <c r="G814" s="24">
        <v>46094</v>
      </c>
      <c r="H814" s="3">
        <f t="shared" si="39"/>
        <v>12</v>
      </c>
      <c r="I814" s="4">
        <f t="shared" si="40"/>
        <v>156</v>
      </c>
      <c r="J814" s="5" t="str">
        <f t="shared" si="41"/>
        <v>T1/2026</v>
      </c>
      <c r="K814" s="26">
        <v>142</v>
      </c>
    </row>
    <row r="815" spans="1:11" x14ac:dyDescent="0.25">
      <c r="A815" s="2">
        <v>813</v>
      </c>
      <c r="B815" s="20">
        <v>169</v>
      </c>
      <c r="C815" s="21">
        <v>46052</v>
      </c>
      <c r="D815" s="23" t="s">
        <v>170</v>
      </c>
      <c r="E815" s="22">
        <v>15.399999999999999</v>
      </c>
      <c r="F815" s="21">
        <v>46082</v>
      </c>
      <c r="G815" s="24">
        <v>46094</v>
      </c>
      <c r="H815" s="3">
        <f t="shared" si="39"/>
        <v>12</v>
      </c>
      <c r="I815" s="4">
        <f t="shared" si="40"/>
        <v>184.79999999999998</v>
      </c>
      <c r="J815" s="5" t="str">
        <f t="shared" si="41"/>
        <v>T1/2026</v>
      </c>
      <c r="K815" s="26">
        <v>142</v>
      </c>
    </row>
    <row r="816" spans="1:11" x14ac:dyDescent="0.25">
      <c r="A816" s="2">
        <v>814</v>
      </c>
      <c r="B816" s="20">
        <v>166</v>
      </c>
      <c r="C816" s="21">
        <v>46052</v>
      </c>
      <c r="D816" s="23" t="s">
        <v>170</v>
      </c>
      <c r="E816" s="22">
        <v>33.08</v>
      </c>
      <c r="F816" s="21">
        <v>46082</v>
      </c>
      <c r="G816" s="24">
        <v>46094</v>
      </c>
      <c r="H816" s="3">
        <f t="shared" si="39"/>
        <v>12</v>
      </c>
      <c r="I816" s="4">
        <f t="shared" si="40"/>
        <v>396.96</v>
      </c>
      <c r="J816" s="5" t="str">
        <f t="shared" si="41"/>
        <v>T1/2026</v>
      </c>
      <c r="K816" s="26">
        <v>142</v>
      </c>
    </row>
    <row r="817" spans="1:11" x14ac:dyDescent="0.25">
      <c r="A817" s="2">
        <v>815</v>
      </c>
      <c r="B817" s="20">
        <v>168</v>
      </c>
      <c r="C817" s="21">
        <v>46052</v>
      </c>
      <c r="D817" s="23" t="s">
        <v>170</v>
      </c>
      <c r="E817" s="22">
        <v>112.70000000000002</v>
      </c>
      <c r="F817" s="21">
        <v>46082</v>
      </c>
      <c r="G817" s="24">
        <v>46094</v>
      </c>
      <c r="H817" s="3">
        <f t="shared" si="39"/>
        <v>12</v>
      </c>
      <c r="I817" s="4">
        <f t="shared" si="40"/>
        <v>1352.4</v>
      </c>
      <c r="J817" s="5" t="str">
        <f t="shared" si="41"/>
        <v>T1/2026</v>
      </c>
      <c r="K817" s="26">
        <v>142</v>
      </c>
    </row>
    <row r="818" spans="1:11" x14ac:dyDescent="0.25">
      <c r="A818" s="2">
        <v>816</v>
      </c>
      <c r="B818" s="20">
        <v>167</v>
      </c>
      <c r="C818" s="21">
        <v>46052</v>
      </c>
      <c r="D818" s="23" t="s">
        <v>170</v>
      </c>
      <c r="E818" s="22">
        <v>38.399999999999991</v>
      </c>
      <c r="F818" s="21">
        <v>46082</v>
      </c>
      <c r="G818" s="24">
        <v>46094</v>
      </c>
      <c r="H818" s="3">
        <f t="shared" si="39"/>
        <v>12</v>
      </c>
      <c r="I818" s="4">
        <f t="shared" si="40"/>
        <v>460.7999999999999</v>
      </c>
      <c r="J818" s="5" t="str">
        <f t="shared" si="41"/>
        <v>T1/2026</v>
      </c>
      <c r="K818" s="26">
        <v>142</v>
      </c>
    </row>
    <row r="819" spans="1:11" x14ac:dyDescent="0.25">
      <c r="A819" s="2">
        <v>817</v>
      </c>
      <c r="B819" s="20">
        <v>164</v>
      </c>
      <c r="C819" s="21">
        <v>46052</v>
      </c>
      <c r="D819" s="23" t="s">
        <v>170</v>
      </c>
      <c r="E819" s="22">
        <v>29.249999999999996</v>
      </c>
      <c r="F819" s="21">
        <v>46082</v>
      </c>
      <c r="G819" s="24">
        <v>46094</v>
      </c>
      <c r="H819" s="3">
        <f t="shared" si="39"/>
        <v>12</v>
      </c>
      <c r="I819" s="4">
        <f t="shared" si="40"/>
        <v>350.99999999999994</v>
      </c>
      <c r="J819" s="5" t="str">
        <f t="shared" si="41"/>
        <v>T1/2026</v>
      </c>
      <c r="K819" s="26">
        <v>142</v>
      </c>
    </row>
    <row r="820" spans="1:11" x14ac:dyDescent="0.25">
      <c r="A820" s="2">
        <v>818</v>
      </c>
      <c r="B820" s="20">
        <v>742</v>
      </c>
      <c r="C820" s="21">
        <v>45991</v>
      </c>
      <c r="D820" s="23" t="s">
        <v>172</v>
      </c>
      <c r="E820" s="22">
        <v>787.08999999999992</v>
      </c>
      <c r="F820" s="21">
        <v>46030</v>
      </c>
      <c r="G820" s="24">
        <v>46094</v>
      </c>
      <c r="H820" s="3">
        <f t="shared" si="39"/>
        <v>64</v>
      </c>
      <c r="I820" s="4">
        <f t="shared" si="40"/>
        <v>50373.759999999995</v>
      </c>
      <c r="J820" s="5" t="str">
        <f t="shared" si="41"/>
        <v>T1/2026</v>
      </c>
      <c r="K820" s="26">
        <v>142</v>
      </c>
    </row>
    <row r="821" spans="1:11" x14ac:dyDescent="0.25">
      <c r="A821" s="2">
        <v>819</v>
      </c>
      <c r="B821" s="20">
        <v>744</v>
      </c>
      <c r="C821" s="21">
        <v>45991</v>
      </c>
      <c r="D821" s="23" t="s">
        <v>172</v>
      </c>
      <c r="E821" s="22">
        <v>787.08999999999992</v>
      </c>
      <c r="F821" s="21">
        <v>46030</v>
      </c>
      <c r="G821" s="24">
        <v>46094</v>
      </c>
      <c r="H821" s="3">
        <f t="shared" si="39"/>
        <v>64</v>
      </c>
      <c r="I821" s="4">
        <f t="shared" si="40"/>
        <v>50373.759999999995</v>
      </c>
      <c r="J821" s="5" t="str">
        <f t="shared" si="41"/>
        <v>T1/2026</v>
      </c>
      <c r="K821" s="26">
        <v>142</v>
      </c>
    </row>
    <row r="822" spans="1:11" x14ac:dyDescent="0.25">
      <c r="A822" s="2">
        <v>820</v>
      </c>
      <c r="B822" s="20">
        <v>741</v>
      </c>
      <c r="C822" s="21">
        <v>45991</v>
      </c>
      <c r="D822" s="23" t="s">
        <v>172</v>
      </c>
      <c r="E822" s="22">
        <v>787.08999999999992</v>
      </c>
      <c r="F822" s="21">
        <v>46030</v>
      </c>
      <c r="G822" s="24">
        <v>46094</v>
      </c>
      <c r="H822" s="3">
        <f t="shared" si="39"/>
        <v>64</v>
      </c>
      <c r="I822" s="4">
        <f t="shared" si="40"/>
        <v>50373.759999999995</v>
      </c>
      <c r="J822" s="5" t="str">
        <f t="shared" si="41"/>
        <v>T1/2026</v>
      </c>
      <c r="K822" s="26">
        <v>142</v>
      </c>
    </row>
    <row r="823" spans="1:11" x14ac:dyDescent="0.25">
      <c r="A823" s="2">
        <v>821</v>
      </c>
      <c r="B823" s="20">
        <v>745</v>
      </c>
      <c r="C823" s="21">
        <v>45991</v>
      </c>
      <c r="D823" s="23" t="s">
        <v>172</v>
      </c>
      <c r="E823" s="22">
        <v>787.08999999999992</v>
      </c>
      <c r="F823" s="21">
        <v>46031</v>
      </c>
      <c r="G823" s="24">
        <v>46094</v>
      </c>
      <c r="H823" s="3">
        <f t="shared" si="39"/>
        <v>63</v>
      </c>
      <c r="I823" s="4">
        <f t="shared" si="40"/>
        <v>49586.67</v>
      </c>
      <c r="J823" s="5" t="str">
        <f t="shared" si="41"/>
        <v>T1/2026</v>
      </c>
      <c r="K823" s="26">
        <v>142</v>
      </c>
    </row>
    <row r="824" spans="1:11" x14ac:dyDescent="0.25">
      <c r="A824" s="2">
        <v>822</v>
      </c>
      <c r="B824" s="20">
        <v>743</v>
      </c>
      <c r="C824" s="21">
        <v>45991</v>
      </c>
      <c r="D824" s="23" t="s">
        <v>172</v>
      </c>
      <c r="E824" s="22">
        <v>787.08999999999992</v>
      </c>
      <c r="F824" s="21">
        <v>46031</v>
      </c>
      <c r="G824" s="24">
        <v>46094</v>
      </c>
      <c r="H824" s="3">
        <f t="shared" si="39"/>
        <v>63</v>
      </c>
      <c r="I824" s="4">
        <f t="shared" si="40"/>
        <v>49586.67</v>
      </c>
      <c r="J824" s="5" t="str">
        <f t="shared" si="41"/>
        <v>T1/2026</v>
      </c>
      <c r="K824" s="26">
        <v>142</v>
      </c>
    </row>
    <row r="825" spans="1:11" x14ac:dyDescent="0.25">
      <c r="A825" s="2">
        <v>823</v>
      </c>
      <c r="B825" s="20">
        <v>6001036555</v>
      </c>
      <c r="C825" s="21">
        <v>46052</v>
      </c>
      <c r="D825" s="23" t="s">
        <v>173</v>
      </c>
      <c r="E825" s="22">
        <v>152</v>
      </c>
      <c r="F825" s="21">
        <v>46083</v>
      </c>
      <c r="G825" s="24">
        <v>46094</v>
      </c>
      <c r="H825" s="3">
        <f t="shared" si="39"/>
        <v>11</v>
      </c>
      <c r="I825" s="4">
        <f t="shared" si="40"/>
        <v>1672</v>
      </c>
      <c r="J825" s="5" t="str">
        <f t="shared" si="41"/>
        <v>T1/2026</v>
      </c>
      <c r="K825" s="26">
        <v>142</v>
      </c>
    </row>
    <row r="826" spans="1:11" x14ac:dyDescent="0.25">
      <c r="A826" s="2">
        <v>824</v>
      </c>
      <c r="B826" s="20">
        <v>6001036553</v>
      </c>
      <c r="C826" s="21">
        <v>46052</v>
      </c>
      <c r="D826" s="23" t="s">
        <v>173</v>
      </c>
      <c r="E826" s="22">
        <v>304</v>
      </c>
      <c r="F826" s="21">
        <v>46083</v>
      </c>
      <c r="G826" s="24">
        <v>46094</v>
      </c>
      <c r="H826" s="3">
        <f t="shared" si="39"/>
        <v>11</v>
      </c>
      <c r="I826" s="4">
        <f t="shared" si="40"/>
        <v>3344</v>
      </c>
      <c r="J826" s="5" t="str">
        <f t="shared" si="41"/>
        <v>T1/2026</v>
      </c>
      <c r="K826" s="26">
        <v>142</v>
      </c>
    </row>
    <row r="827" spans="1:11" x14ac:dyDescent="0.25">
      <c r="A827" s="2">
        <v>825</v>
      </c>
      <c r="B827" s="20" t="s">
        <v>137</v>
      </c>
      <c r="C827" s="21">
        <v>46052</v>
      </c>
      <c r="D827" s="23" t="s">
        <v>173</v>
      </c>
      <c r="E827" s="22">
        <v>455.99999999999994</v>
      </c>
      <c r="F827" s="21">
        <v>46084</v>
      </c>
      <c r="G827" s="24">
        <v>46094</v>
      </c>
      <c r="H827" s="3">
        <f t="shared" si="39"/>
        <v>10</v>
      </c>
      <c r="I827" s="4">
        <f t="shared" si="40"/>
        <v>4559.9999999999991</v>
      </c>
      <c r="J827" s="5" t="str">
        <f t="shared" si="41"/>
        <v>T1/2026</v>
      </c>
      <c r="K827" s="26">
        <v>142</v>
      </c>
    </row>
    <row r="828" spans="1:11" x14ac:dyDescent="0.25">
      <c r="A828" s="2">
        <v>826</v>
      </c>
      <c r="B828" s="20">
        <v>6001036551</v>
      </c>
      <c r="C828" s="21">
        <v>46052</v>
      </c>
      <c r="D828" s="23" t="s">
        <v>173</v>
      </c>
      <c r="E828" s="22">
        <v>455.99999999999994</v>
      </c>
      <c r="F828" s="21">
        <v>46084</v>
      </c>
      <c r="G828" s="24">
        <v>46094</v>
      </c>
      <c r="H828" s="3">
        <f t="shared" si="39"/>
        <v>10</v>
      </c>
      <c r="I828" s="4">
        <f t="shared" si="40"/>
        <v>4559.9999999999991</v>
      </c>
      <c r="J828" s="5" t="str">
        <f t="shared" si="41"/>
        <v>T1/2026</v>
      </c>
      <c r="K828" s="26">
        <v>142</v>
      </c>
    </row>
    <row r="829" spans="1:11" x14ac:dyDescent="0.25">
      <c r="A829" s="2">
        <v>827</v>
      </c>
      <c r="B829" s="20">
        <v>6001036552</v>
      </c>
      <c r="C829" s="21">
        <v>46052</v>
      </c>
      <c r="D829" s="23" t="s">
        <v>173</v>
      </c>
      <c r="E829" s="22">
        <v>304</v>
      </c>
      <c r="F829" s="21">
        <v>46084</v>
      </c>
      <c r="G829" s="24">
        <v>46094</v>
      </c>
      <c r="H829" s="3">
        <f t="shared" si="39"/>
        <v>10</v>
      </c>
      <c r="I829" s="4">
        <f t="shared" si="40"/>
        <v>3040</v>
      </c>
      <c r="J829" s="5" t="str">
        <f t="shared" si="41"/>
        <v>T1/2026</v>
      </c>
      <c r="K829" s="26">
        <v>142</v>
      </c>
    </row>
    <row r="830" spans="1:11" x14ac:dyDescent="0.25">
      <c r="A830" s="2">
        <v>828</v>
      </c>
      <c r="B830" s="20">
        <v>6001036556</v>
      </c>
      <c r="C830" s="21">
        <v>46052</v>
      </c>
      <c r="D830" s="23" t="s">
        <v>173</v>
      </c>
      <c r="E830" s="22">
        <v>152</v>
      </c>
      <c r="F830" s="21">
        <v>46084</v>
      </c>
      <c r="G830" s="24">
        <v>46094</v>
      </c>
      <c r="H830" s="3">
        <f t="shared" si="39"/>
        <v>10</v>
      </c>
      <c r="I830" s="4">
        <f t="shared" si="40"/>
        <v>1520</v>
      </c>
      <c r="J830" s="5" t="str">
        <f t="shared" si="41"/>
        <v>T1/2026</v>
      </c>
      <c r="K830" s="26">
        <v>142</v>
      </c>
    </row>
    <row r="831" spans="1:11" x14ac:dyDescent="0.25">
      <c r="A831" s="2">
        <v>829</v>
      </c>
      <c r="B831" s="20">
        <v>6001036554</v>
      </c>
      <c r="C831" s="21">
        <v>46052</v>
      </c>
      <c r="D831" s="23" t="s">
        <v>173</v>
      </c>
      <c r="E831" s="22">
        <v>152</v>
      </c>
      <c r="F831" s="21">
        <v>46084</v>
      </c>
      <c r="G831" s="24">
        <v>46094</v>
      </c>
      <c r="H831" s="3">
        <f t="shared" si="39"/>
        <v>10</v>
      </c>
      <c r="I831" s="4">
        <f t="shared" si="40"/>
        <v>1520</v>
      </c>
      <c r="J831" s="5" t="str">
        <f t="shared" si="41"/>
        <v>T1/2026</v>
      </c>
      <c r="K831" s="26">
        <v>142</v>
      </c>
    </row>
    <row r="832" spans="1:11" x14ac:dyDescent="0.25">
      <c r="A832" s="2">
        <v>830</v>
      </c>
      <c r="B832" s="20">
        <v>24352</v>
      </c>
      <c r="C832" s="21">
        <v>46059</v>
      </c>
      <c r="D832" s="23" t="s">
        <v>239</v>
      </c>
      <c r="E832" s="22">
        <v>37867.199999999997</v>
      </c>
      <c r="F832" s="21">
        <v>46092</v>
      </c>
      <c r="G832" s="24">
        <v>46094</v>
      </c>
      <c r="H832" s="3">
        <f t="shared" si="39"/>
        <v>2</v>
      </c>
      <c r="I832" s="4">
        <f t="shared" si="40"/>
        <v>75734.399999999994</v>
      </c>
      <c r="J832" s="5" t="str">
        <f t="shared" si="41"/>
        <v>T1/2026</v>
      </c>
      <c r="K832" s="26">
        <v>142</v>
      </c>
    </row>
    <row r="833" spans="1:11" x14ac:dyDescent="0.25">
      <c r="A833" s="2">
        <v>831</v>
      </c>
      <c r="B833" s="20">
        <v>985</v>
      </c>
      <c r="C833" s="21">
        <v>46022</v>
      </c>
      <c r="D833" s="23" t="s">
        <v>222</v>
      </c>
      <c r="E833" s="22">
        <v>17782.87</v>
      </c>
      <c r="F833" s="21">
        <v>46067</v>
      </c>
      <c r="G833" s="24">
        <v>46094</v>
      </c>
      <c r="H833" s="3">
        <f t="shared" si="39"/>
        <v>27</v>
      </c>
      <c r="I833" s="4">
        <f t="shared" si="40"/>
        <v>480137.49</v>
      </c>
      <c r="J833" s="5" t="str">
        <f t="shared" si="41"/>
        <v>T1/2026</v>
      </c>
      <c r="K833" s="26">
        <v>142</v>
      </c>
    </row>
    <row r="834" spans="1:11" x14ac:dyDescent="0.25">
      <c r="A834" s="2">
        <v>832</v>
      </c>
      <c r="B834" s="20">
        <v>984</v>
      </c>
      <c r="C834" s="21">
        <v>46022</v>
      </c>
      <c r="D834" s="23" t="s">
        <v>222</v>
      </c>
      <c r="E834" s="22">
        <v>21418.739999999998</v>
      </c>
      <c r="F834" s="21">
        <v>46067</v>
      </c>
      <c r="G834" s="24">
        <v>46094</v>
      </c>
      <c r="H834" s="3">
        <f t="shared" si="39"/>
        <v>27</v>
      </c>
      <c r="I834" s="4">
        <f t="shared" si="40"/>
        <v>578305.98</v>
      </c>
      <c r="J834" s="5" t="str">
        <f t="shared" si="41"/>
        <v>T1/2026</v>
      </c>
      <c r="K834" s="26">
        <v>142</v>
      </c>
    </row>
    <row r="835" spans="1:11" x14ac:dyDescent="0.25">
      <c r="A835" s="2">
        <v>833</v>
      </c>
      <c r="B835" s="20">
        <v>67</v>
      </c>
      <c r="C835" s="21">
        <v>46053</v>
      </c>
      <c r="D835" s="23" t="s">
        <v>222</v>
      </c>
      <c r="E835" s="22">
        <v>246.46999999999997</v>
      </c>
      <c r="F835" s="21">
        <v>46094</v>
      </c>
      <c r="G835" s="24">
        <v>46094</v>
      </c>
      <c r="H835" s="3">
        <f t="shared" si="39"/>
        <v>0</v>
      </c>
      <c r="I835" s="4">
        <f t="shared" si="40"/>
        <v>0</v>
      </c>
      <c r="J835" s="5" t="str">
        <f t="shared" si="41"/>
        <v>T1/2026</v>
      </c>
      <c r="K835" s="26">
        <v>142</v>
      </c>
    </row>
    <row r="836" spans="1:11" x14ac:dyDescent="0.25">
      <c r="A836" s="2">
        <v>834</v>
      </c>
      <c r="B836" s="20">
        <v>820</v>
      </c>
      <c r="C836" s="21">
        <v>45988</v>
      </c>
      <c r="D836" s="23" t="s">
        <v>222</v>
      </c>
      <c r="E836" s="22">
        <v>298.5</v>
      </c>
      <c r="F836" s="21">
        <v>46018</v>
      </c>
      <c r="G836" s="24">
        <v>46094</v>
      </c>
      <c r="H836" s="3">
        <f t="shared" si="39"/>
        <v>76</v>
      </c>
      <c r="I836" s="4">
        <f t="shared" si="40"/>
        <v>22686</v>
      </c>
      <c r="J836" s="5" t="str">
        <f t="shared" si="41"/>
        <v>T1/2026</v>
      </c>
      <c r="K836" s="26">
        <v>142</v>
      </c>
    </row>
    <row r="837" spans="1:11" x14ac:dyDescent="0.25">
      <c r="A837" s="2">
        <v>835</v>
      </c>
      <c r="B837" s="20">
        <v>982</v>
      </c>
      <c r="C837" s="21">
        <v>46022</v>
      </c>
      <c r="D837" s="23" t="s">
        <v>222</v>
      </c>
      <c r="E837" s="22">
        <v>2317.8900000000003</v>
      </c>
      <c r="F837" s="21">
        <v>46066</v>
      </c>
      <c r="G837" s="24">
        <v>46094</v>
      </c>
      <c r="H837" s="3">
        <f t="shared" ref="H837:H900" si="42">IF(AND(G837&lt;&gt;"",F837&lt;&gt;""),G837-F837,"")</f>
        <v>28</v>
      </c>
      <c r="I837" s="4">
        <f t="shared" ref="I837:I900" si="43">IF(AND(E837&lt;&gt;"",H837&lt;&gt;""),E837*H837,"")</f>
        <v>64900.920000000013</v>
      </c>
      <c r="J837" s="5" t="str">
        <f t="shared" ref="J837:J900" si="44">IF(G837&lt;&gt;"","T"&amp;INT((MONTH(G837)-1)/3+1)&amp;"/"&amp;YEAR(G837),"")</f>
        <v>T1/2026</v>
      </c>
      <c r="K837" s="26">
        <v>142</v>
      </c>
    </row>
    <row r="838" spans="1:11" x14ac:dyDescent="0.25">
      <c r="A838" s="2">
        <v>836</v>
      </c>
      <c r="B838" s="20">
        <v>981</v>
      </c>
      <c r="C838" s="21">
        <v>46022</v>
      </c>
      <c r="D838" s="23" t="s">
        <v>222</v>
      </c>
      <c r="E838" s="22">
        <v>2275.17</v>
      </c>
      <c r="F838" s="21">
        <v>46066</v>
      </c>
      <c r="G838" s="24">
        <v>46094</v>
      </c>
      <c r="H838" s="3">
        <f t="shared" si="42"/>
        <v>28</v>
      </c>
      <c r="I838" s="4">
        <f t="shared" si="43"/>
        <v>63704.76</v>
      </c>
      <c r="J838" s="5" t="str">
        <f t="shared" si="44"/>
        <v>T1/2026</v>
      </c>
      <c r="K838" s="26">
        <v>142</v>
      </c>
    </row>
    <row r="839" spans="1:11" x14ac:dyDescent="0.25">
      <c r="A839" s="2">
        <v>837</v>
      </c>
      <c r="B839" s="20">
        <v>983</v>
      </c>
      <c r="C839" s="21">
        <v>46022</v>
      </c>
      <c r="D839" s="23" t="s">
        <v>222</v>
      </c>
      <c r="E839" s="22">
        <v>1089.75</v>
      </c>
      <c r="F839" s="21">
        <v>46067</v>
      </c>
      <c r="G839" s="24">
        <v>46094</v>
      </c>
      <c r="H839" s="3">
        <f t="shared" si="42"/>
        <v>27</v>
      </c>
      <c r="I839" s="4">
        <f t="shared" si="43"/>
        <v>29423.25</v>
      </c>
      <c r="J839" s="5" t="str">
        <f t="shared" si="44"/>
        <v>T1/2026</v>
      </c>
      <c r="K839" s="26">
        <v>142</v>
      </c>
    </row>
    <row r="840" spans="1:11" x14ac:dyDescent="0.25">
      <c r="A840" s="2">
        <v>838</v>
      </c>
      <c r="B840" s="20">
        <v>30</v>
      </c>
      <c r="C840" s="21">
        <v>46053</v>
      </c>
      <c r="D840" s="23" t="s">
        <v>175</v>
      </c>
      <c r="E840" s="22">
        <v>28271.98</v>
      </c>
      <c r="F840" s="21">
        <v>46094</v>
      </c>
      <c r="G840" s="24">
        <v>46094</v>
      </c>
      <c r="H840" s="3">
        <f t="shared" si="42"/>
        <v>0</v>
      </c>
      <c r="I840" s="4">
        <f t="shared" si="43"/>
        <v>0</v>
      </c>
      <c r="J840" s="5" t="str">
        <f t="shared" si="44"/>
        <v>T1/2026</v>
      </c>
      <c r="K840" s="26">
        <v>142</v>
      </c>
    </row>
    <row r="841" spans="1:11" x14ac:dyDescent="0.25">
      <c r="A841" s="2">
        <v>839</v>
      </c>
      <c r="B841" s="20">
        <v>29</v>
      </c>
      <c r="C841" s="21">
        <v>46053</v>
      </c>
      <c r="D841" s="23" t="s">
        <v>175</v>
      </c>
      <c r="E841" s="22">
        <v>27913.640000000003</v>
      </c>
      <c r="F841" s="21">
        <v>46095</v>
      </c>
      <c r="G841" s="24">
        <v>46094</v>
      </c>
      <c r="H841" s="3">
        <f t="shared" si="42"/>
        <v>-1</v>
      </c>
      <c r="I841" s="4">
        <f t="shared" si="43"/>
        <v>-27913.640000000003</v>
      </c>
      <c r="J841" s="5" t="str">
        <f t="shared" si="44"/>
        <v>T1/2026</v>
      </c>
      <c r="K841" s="26">
        <v>142</v>
      </c>
    </row>
    <row r="842" spans="1:11" x14ac:dyDescent="0.25">
      <c r="A842" s="2">
        <v>840</v>
      </c>
      <c r="B842" s="20">
        <v>265</v>
      </c>
      <c r="C842" s="21">
        <v>46053</v>
      </c>
      <c r="D842" s="23" t="s">
        <v>176</v>
      </c>
      <c r="E842" s="22">
        <v>27375.419999999995</v>
      </c>
      <c r="F842" s="21">
        <v>46095</v>
      </c>
      <c r="G842" s="24">
        <v>46094</v>
      </c>
      <c r="H842" s="3">
        <f t="shared" si="42"/>
        <v>-1</v>
      </c>
      <c r="I842" s="4">
        <f t="shared" si="43"/>
        <v>-27375.419999999995</v>
      </c>
      <c r="J842" s="5" t="str">
        <f t="shared" si="44"/>
        <v>T1/2026</v>
      </c>
      <c r="K842" s="26">
        <v>142</v>
      </c>
    </row>
    <row r="843" spans="1:11" x14ac:dyDescent="0.25">
      <c r="A843" s="2">
        <v>841</v>
      </c>
      <c r="B843" s="20">
        <v>351</v>
      </c>
      <c r="C843" s="21">
        <v>46072</v>
      </c>
      <c r="D843" s="23" t="s">
        <v>176</v>
      </c>
      <c r="E843" s="22">
        <v>41.6</v>
      </c>
      <c r="F843" s="21">
        <v>46101</v>
      </c>
      <c r="G843" s="24">
        <v>46094</v>
      </c>
      <c r="H843" s="3">
        <f t="shared" si="42"/>
        <v>-7</v>
      </c>
      <c r="I843" s="4">
        <f t="shared" si="43"/>
        <v>-291.2</v>
      </c>
      <c r="J843" s="5" t="str">
        <f t="shared" si="44"/>
        <v>T1/2026</v>
      </c>
      <c r="K843" s="26">
        <v>142</v>
      </c>
    </row>
    <row r="844" spans="1:11" x14ac:dyDescent="0.25">
      <c r="A844" s="2">
        <v>842</v>
      </c>
      <c r="B844" s="20">
        <v>3809</v>
      </c>
      <c r="C844" s="21">
        <v>46022</v>
      </c>
      <c r="D844" s="23" t="s">
        <v>176</v>
      </c>
      <c r="E844" s="22">
        <v>20396.57</v>
      </c>
      <c r="F844" s="21">
        <v>46061</v>
      </c>
      <c r="G844" s="24">
        <v>46094</v>
      </c>
      <c r="H844" s="3">
        <f t="shared" si="42"/>
        <v>33</v>
      </c>
      <c r="I844" s="4">
        <f t="shared" si="43"/>
        <v>673086.80999999994</v>
      </c>
      <c r="J844" s="5" t="str">
        <f t="shared" si="44"/>
        <v>T1/2026</v>
      </c>
      <c r="K844" s="26">
        <v>142</v>
      </c>
    </row>
    <row r="845" spans="1:11" x14ac:dyDescent="0.25">
      <c r="A845" s="2">
        <v>843</v>
      </c>
      <c r="B845" s="20">
        <v>264</v>
      </c>
      <c r="C845" s="21">
        <v>46053</v>
      </c>
      <c r="D845" s="23" t="s">
        <v>176</v>
      </c>
      <c r="E845" s="22">
        <v>22007.78</v>
      </c>
      <c r="F845" s="21">
        <v>46095</v>
      </c>
      <c r="G845" s="24">
        <v>46094</v>
      </c>
      <c r="H845" s="3">
        <f t="shared" si="42"/>
        <v>-1</v>
      </c>
      <c r="I845" s="4">
        <f t="shared" si="43"/>
        <v>-22007.78</v>
      </c>
      <c r="J845" s="5" t="str">
        <f t="shared" si="44"/>
        <v>T1/2026</v>
      </c>
      <c r="K845" s="26">
        <v>142</v>
      </c>
    </row>
    <row r="846" spans="1:11" x14ac:dyDescent="0.25">
      <c r="A846" s="2">
        <v>844</v>
      </c>
      <c r="B846" s="20">
        <v>2236</v>
      </c>
      <c r="C846" s="21">
        <v>45869</v>
      </c>
      <c r="D846" s="23" t="s">
        <v>176</v>
      </c>
      <c r="E846" s="22">
        <v>247.75999999999996</v>
      </c>
      <c r="F846" s="21">
        <v>45905</v>
      </c>
      <c r="G846" s="24">
        <v>46094</v>
      </c>
      <c r="H846" s="3">
        <f t="shared" si="42"/>
        <v>189</v>
      </c>
      <c r="I846" s="4">
        <f t="shared" si="43"/>
        <v>46826.639999999992</v>
      </c>
      <c r="J846" s="5" t="str">
        <f t="shared" si="44"/>
        <v>T1/2026</v>
      </c>
      <c r="K846" s="26">
        <v>142</v>
      </c>
    </row>
    <row r="847" spans="1:11" x14ac:dyDescent="0.25">
      <c r="A847" s="2">
        <v>845</v>
      </c>
      <c r="B847" s="20">
        <v>2235</v>
      </c>
      <c r="C847" s="21">
        <v>45869</v>
      </c>
      <c r="D847" s="23" t="s">
        <v>176</v>
      </c>
      <c r="E847" s="22">
        <v>247.75999999999996</v>
      </c>
      <c r="F847" s="21">
        <v>45905</v>
      </c>
      <c r="G847" s="24">
        <v>46094</v>
      </c>
      <c r="H847" s="3">
        <f t="shared" si="42"/>
        <v>189</v>
      </c>
      <c r="I847" s="4">
        <f t="shared" si="43"/>
        <v>46826.639999999992</v>
      </c>
      <c r="J847" s="5" t="str">
        <f t="shared" si="44"/>
        <v>T1/2026</v>
      </c>
      <c r="K847" s="26">
        <v>142</v>
      </c>
    </row>
    <row r="848" spans="1:11" x14ac:dyDescent="0.25">
      <c r="A848" s="2">
        <v>846</v>
      </c>
      <c r="B848" s="20">
        <v>3814</v>
      </c>
      <c r="C848" s="21">
        <v>46022</v>
      </c>
      <c r="D848" s="23" t="s">
        <v>176</v>
      </c>
      <c r="E848" s="22">
        <v>247.76</v>
      </c>
      <c r="F848" s="21">
        <v>46061</v>
      </c>
      <c r="G848" s="24">
        <v>46094</v>
      </c>
      <c r="H848" s="3">
        <f t="shared" si="42"/>
        <v>33</v>
      </c>
      <c r="I848" s="4">
        <f t="shared" si="43"/>
        <v>8176.08</v>
      </c>
      <c r="J848" s="5" t="str">
        <f t="shared" si="44"/>
        <v>T1/2026</v>
      </c>
      <c r="K848" s="26">
        <v>142</v>
      </c>
    </row>
    <row r="849" spans="1:11" x14ac:dyDescent="0.25">
      <c r="A849" s="2">
        <v>847</v>
      </c>
      <c r="B849" s="20">
        <v>3812</v>
      </c>
      <c r="C849" s="21">
        <v>46022</v>
      </c>
      <c r="D849" s="23" t="s">
        <v>176</v>
      </c>
      <c r="E849" s="22">
        <v>98.820000000000007</v>
      </c>
      <c r="F849" s="21">
        <v>46061</v>
      </c>
      <c r="G849" s="24">
        <v>46094</v>
      </c>
      <c r="H849" s="3">
        <f t="shared" si="42"/>
        <v>33</v>
      </c>
      <c r="I849" s="4">
        <f t="shared" si="43"/>
        <v>3261.0600000000004</v>
      </c>
      <c r="J849" s="5" t="str">
        <f t="shared" si="44"/>
        <v>T1/2026</v>
      </c>
      <c r="K849" s="26">
        <v>142</v>
      </c>
    </row>
    <row r="850" spans="1:11" x14ac:dyDescent="0.25">
      <c r="A850" s="2">
        <v>848</v>
      </c>
      <c r="B850" s="20">
        <v>3813</v>
      </c>
      <c r="C850" s="21">
        <v>46022</v>
      </c>
      <c r="D850" s="23" t="s">
        <v>176</v>
      </c>
      <c r="E850" s="22">
        <v>247.75999999999996</v>
      </c>
      <c r="F850" s="21">
        <v>46061</v>
      </c>
      <c r="G850" s="24">
        <v>46094</v>
      </c>
      <c r="H850" s="3">
        <f t="shared" si="42"/>
        <v>33</v>
      </c>
      <c r="I850" s="4">
        <f t="shared" si="43"/>
        <v>8176.079999999999</v>
      </c>
      <c r="J850" s="5" t="str">
        <f t="shared" si="44"/>
        <v>T1/2026</v>
      </c>
      <c r="K850" s="26">
        <v>142</v>
      </c>
    </row>
    <row r="851" spans="1:11" x14ac:dyDescent="0.25">
      <c r="A851" s="2">
        <v>849</v>
      </c>
      <c r="B851" s="20">
        <v>109</v>
      </c>
      <c r="C851" s="21">
        <v>46053</v>
      </c>
      <c r="D851" s="23" t="s">
        <v>177</v>
      </c>
      <c r="E851" s="22">
        <v>2646.7</v>
      </c>
      <c r="F851" s="21">
        <v>46092</v>
      </c>
      <c r="G851" s="24">
        <v>46094</v>
      </c>
      <c r="H851" s="3">
        <f t="shared" si="42"/>
        <v>2</v>
      </c>
      <c r="I851" s="4">
        <f t="shared" si="43"/>
        <v>5293.4</v>
      </c>
      <c r="J851" s="5" t="str">
        <f t="shared" si="44"/>
        <v>T1/2026</v>
      </c>
      <c r="K851" s="26">
        <v>142</v>
      </c>
    </row>
    <row r="852" spans="1:11" x14ac:dyDescent="0.25">
      <c r="A852" s="2">
        <v>850</v>
      </c>
      <c r="B852" s="20">
        <v>2</v>
      </c>
      <c r="C852" s="21">
        <v>46059</v>
      </c>
      <c r="D852" s="23" t="s">
        <v>258</v>
      </c>
      <c r="E852" s="22">
        <v>20574.73</v>
      </c>
      <c r="F852" s="21">
        <v>46089</v>
      </c>
      <c r="G852" s="24">
        <v>46094</v>
      </c>
      <c r="H852" s="3">
        <f t="shared" si="42"/>
        <v>5</v>
      </c>
      <c r="I852" s="4">
        <f t="shared" si="43"/>
        <v>102873.65</v>
      </c>
      <c r="J852" s="5" t="str">
        <f t="shared" si="44"/>
        <v>T1/2026</v>
      </c>
      <c r="K852" s="26">
        <v>142</v>
      </c>
    </row>
    <row r="853" spans="1:11" x14ac:dyDescent="0.25">
      <c r="A853" s="2">
        <v>851</v>
      </c>
      <c r="B853" s="20">
        <v>1</v>
      </c>
      <c r="C853" s="21">
        <v>46059</v>
      </c>
      <c r="D853" s="23" t="s">
        <v>258</v>
      </c>
      <c r="E853" s="22">
        <v>29102.89</v>
      </c>
      <c r="F853" s="21">
        <v>46089</v>
      </c>
      <c r="G853" s="24">
        <v>46094</v>
      </c>
      <c r="H853" s="3">
        <f t="shared" si="42"/>
        <v>5</v>
      </c>
      <c r="I853" s="4">
        <f t="shared" si="43"/>
        <v>145514.45000000001</v>
      </c>
      <c r="J853" s="5" t="str">
        <f t="shared" si="44"/>
        <v>T1/2026</v>
      </c>
      <c r="K853" s="26">
        <v>142</v>
      </c>
    </row>
    <row r="854" spans="1:11" x14ac:dyDescent="0.25">
      <c r="A854" s="2">
        <v>852</v>
      </c>
      <c r="B854" s="20">
        <v>4</v>
      </c>
      <c r="C854" s="21">
        <v>46059</v>
      </c>
      <c r="D854" s="23" t="s">
        <v>258</v>
      </c>
      <c r="E854" s="22">
        <v>466.09000000000003</v>
      </c>
      <c r="F854" s="21">
        <v>46089</v>
      </c>
      <c r="G854" s="24">
        <v>46094</v>
      </c>
      <c r="H854" s="3">
        <f t="shared" si="42"/>
        <v>5</v>
      </c>
      <c r="I854" s="4">
        <f t="shared" si="43"/>
        <v>2330.4500000000003</v>
      </c>
      <c r="J854" s="5" t="str">
        <f t="shared" si="44"/>
        <v>T1/2026</v>
      </c>
      <c r="K854" s="26">
        <v>142</v>
      </c>
    </row>
    <row r="855" spans="1:11" x14ac:dyDescent="0.25">
      <c r="A855" s="2">
        <v>853</v>
      </c>
      <c r="B855" s="20">
        <v>3</v>
      </c>
      <c r="C855" s="21">
        <v>46059</v>
      </c>
      <c r="D855" s="23" t="s">
        <v>258</v>
      </c>
      <c r="E855" s="22">
        <v>3971.34</v>
      </c>
      <c r="F855" s="21">
        <v>46089</v>
      </c>
      <c r="G855" s="24">
        <v>46094</v>
      </c>
      <c r="H855" s="3">
        <f t="shared" si="42"/>
        <v>5</v>
      </c>
      <c r="I855" s="4">
        <f t="shared" si="43"/>
        <v>19856.7</v>
      </c>
      <c r="J855" s="5" t="str">
        <f t="shared" si="44"/>
        <v>T1/2026</v>
      </c>
      <c r="K855" s="26">
        <v>142</v>
      </c>
    </row>
    <row r="856" spans="1:11" x14ac:dyDescent="0.25">
      <c r="A856" s="2">
        <v>854</v>
      </c>
      <c r="B856" s="20">
        <v>36</v>
      </c>
      <c r="C856" s="21">
        <v>46062</v>
      </c>
      <c r="D856" s="23" t="s">
        <v>178</v>
      </c>
      <c r="E856" s="22">
        <v>363198.69</v>
      </c>
      <c r="F856" s="21">
        <v>46099</v>
      </c>
      <c r="G856" s="24">
        <v>46094</v>
      </c>
      <c r="H856" s="3">
        <f t="shared" si="42"/>
        <v>-5</v>
      </c>
      <c r="I856" s="4">
        <f t="shared" si="43"/>
        <v>-1815993.45</v>
      </c>
      <c r="J856" s="5" t="str">
        <f t="shared" si="44"/>
        <v>T1/2026</v>
      </c>
      <c r="K856" s="26">
        <v>142</v>
      </c>
    </row>
    <row r="857" spans="1:11" x14ac:dyDescent="0.25">
      <c r="A857" s="2">
        <v>855</v>
      </c>
      <c r="B857" s="20">
        <v>27</v>
      </c>
      <c r="C857" s="21">
        <v>46059</v>
      </c>
      <c r="D857" s="23" t="s">
        <v>259</v>
      </c>
      <c r="E857" s="22">
        <v>58008.990000000005</v>
      </c>
      <c r="F857" s="21">
        <v>46089</v>
      </c>
      <c r="G857" s="24">
        <v>46094</v>
      </c>
      <c r="H857" s="3">
        <f t="shared" si="42"/>
        <v>5</v>
      </c>
      <c r="I857" s="4">
        <f t="shared" si="43"/>
        <v>290044.95</v>
      </c>
      <c r="J857" s="5" t="str">
        <f t="shared" si="44"/>
        <v>T1/2026</v>
      </c>
      <c r="K857" s="26">
        <v>142</v>
      </c>
    </row>
    <row r="858" spans="1:11" x14ac:dyDescent="0.25">
      <c r="A858" s="2">
        <v>856</v>
      </c>
      <c r="B858" s="20">
        <v>18</v>
      </c>
      <c r="C858" s="21">
        <v>46071</v>
      </c>
      <c r="D858" s="23" t="s">
        <v>228</v>
      </c>
      <c r="E858" s="22">
        <v>5980.31</v>
      </c>
      <c r="F858" s="21">
        <v>46101</v>
      </c>
      <c r="G858" s="24">
        <v>46094</v>
      </c>
      <c r="H858" s="3">
        <f t="shared" si="42"/>
        <v>-7</v>
      </c>
      <c r="I858" s="4">
        <f t="shared" si="43"/>
        <v>-41862.170000000006</v>
      </c>
      <c r="J858" s="5" t="str">
        <f t="shared" si="44"/>
        <v>T1/2026</v>
      </c>
      <c r="K858" s="26">
        <v>142</v>
      </c>
    </row>
    <row r="859" spans="1:11" x14ac:dyDescent="0.25">
      <c r="A859" s="2">
        <v>857</v>
      </c>
      <c r="B859" s="20">
        <v>171</v>
      </c>
      <c r="C859" s="21">
        <v>46059</v>
      </c>
      <c r="D859" s="23" t="s">
        <v>232</v>
      </c>
      <c r="E859" s="22">
        <v>2517.4499999999998</v>
      </c>
      <c r="F859" s="21">
        <v>46089</v>
      </c>
      <c r="G859" s="24">
        <v>46094</v>
      </c>
      <c r="H859" s="3">
        <f t="shared" si="42"/>
        <v>5</v>
      </c>
      <c r="I859" s="4">
        <f t="shared" si="43"/>
        <v>12587.25</v>
      </c>
      <c r="J859" s="5" t="str">
        <f t="shared" si="44"/>
        <v>T1/2026</v>
      </c>
      <c r="K859" s="26">
        <v>142</v>
      </c>
    </row>
    <row r="860" spans="1:11" x14ac:dyDescent="0.25">
      <c r="A860" s="2">
        <v>858</v>
      </c>
      <c r="B860" s="20">
        <v>2640172</v>
      </c>
      <c r="C860" s="21">
        <v>46053</v>
      </c>
      <c r="D860" s="23" t="s">
        <v>229</v>
      </c>
      <c r="E860" s="22">
        <v>63763.189999999988</v>
      </c>
      <c r="F860" s="21">
        <v>46094</v>
      </c>
      <c r="G860" s="24">
        <v>46094</v>
      </c>
      <c r="H860" s="3">
        <f t="shared" si="42"/>
        <v>0</v>
      </c>
      <c r="I860" s="4">
        <f t="shared" si="43"/>
        <v>0</v>
      </c>
      <c r="J860" s="5" t="str">
        <f t="shared" si="44"/>
        <v>T1/2026</v>
      </c>
      <c r="K860" s="26">
        <v>142</v>
      </c>
    </row>
    <row r="861" spans="1:11" x14ac:dyDescent="0.25">
      <c r="A861" s="2">
        <v>859</v>
      </c>
      <c r="B861" s="20">
        <v>8200</v>
      </c>
      <c r="C861" s="21">
        <v>46053</v>
      </c>
      <c r="D861" s="23" t="s">
        <v>179</v>
      </c>
      <c r="E861" s="22">
        <v>29851.31</v>
      </c>
      <c r="F861" s="21">
        <v>46094</v>
      </c>
      <c r="G861" s="24">
        <v>46094</v>
      </c>
      <c r="H861" s="3">
        <f t="shared" si="42"/>
        <v>0</v>
      </c>
      <c r="I861" s="4">
        <f t="shared" si="43"/>
        <v>0</v>
      </c>
      <c r="J861" s="5" t="str">
        <f t="shared" si="44"/>
        <v>T1/2026</v>
      </c>
      <c r="K861" s="26">
        <v>142</v>
      </c>
    </row>
    <row r="862" spans="1:11" x14ac:dyDescent="0.25">
      <c r="A862" s="2">
        <v>860</v>
      </c>
      <c r="B862" s="20" t="s">
        <v>138</v>
      </c>
      <c r="C862" s="21">
        <v>46071</v>
      </c>
      <c r="D862" s="23" t="s">
        <v>180</v>
      </c>
      <c r="E862" s="22">
        <v>180489.46</v>
      </c>
      <c r="F862" s="21">
        <v>46102</v>
      </c>
      <c r="G862" s="24">
        <v>46094</v>
      </c>
      <c r="H862" s="3">
        <f t="shared" si="42"/>
        <v>-8</v>
      </c>
      <c r="I862" s="4">
        <f t="shared" si="43"/>
        <v>-1443915.68</v>
      </c>
      <c r="J862" s="5" t="str">
        <f t="shared" si="44"/>
        <v>T1/2026</v>
      </c>
      <c r="K862" s="26">
        <v>142</v>
      </c>
    </row>
    <row r="863" spans="1:11" x14ac:dyDescent="0.25">
      <c r="A863" s="2">
        <v>861</v>
      </c>
      <c r="B863" s="20" t="s">
        <v>139</v>
      </c>
      <c r="C863" s="21">
        <v>46071</v>
      </c>
      <c r="D863" s="23" t="s">
        <v>180</v>
      </c>
      <c r="E863" s="22">
        <v>222489.74</v>
      </c>
      <c r="F863" s="21">
        <v>46102</v>
      </c>
      <c r="G863" s="24">
        <v>46094</v>
      </c>
      <c r="H863" s="3">
        <f t="shared" si="42"/>
        <v>-8</v>
      </c>
      <c r="I863" s="4">
        <f t="shared" si="43"/>
        <v>-1779917.92</v>
      </c>
      <c r="J863" s="5" t="str">
        <f t="shared" si="44"/>
        <v>T1/2026</v>
      </c>
      <c r="K863" s="26">
        <v>142</v>
      </c>
    </row>
    <row r="864" spans="1:11" x14ac:dyDescent="0.25">
      <c r="A864" s="2">
        <v>862</v>
      </c>
      <c r="B864" s="20" t="s">
        <v>140</v>
      </c>
      <c r="C864" s="21">
        <v>46072</v>
      </c>
      <c r="D864" s="23" t="s">
        <v>180</v>
      </c>
      <c r="E864" s="22">
        <v>204977.61000000002</v>
      </c>
      <c r="F864" s="21">
        <v>46103</v>
      </c>
      <c r="G864" s="24">
        <v>46094</v>
      </c>
      <c r="H864" s="3">
        <f t="shared" si="42"/>
        <v>-9</v>
      </c>
      <c r="I864" s="4">
        <f t="shared" si="43"/>
        <v>-1844798.4900000002</v>
      </c>
      <c r="J864" s="5" t="str">
        <f t="shared" si="44"/>
        <v>T1/2026</v>
      </c>
      <c r="K864" s="26">
        <v>142</v>
      </c>
    </row>
    <row r="865" spans="1:11" x14ac:dyDescent="0.25">
      <c r="A865" s="2">
        <v>863</v>
      </c>
      <c r="B865" s="20" t="s">
        <v>141</v>
      </c>
      <c r="C865" s="21">
        <v>46071</v>
      </c>
      <c r="D865" s="23" t="s">
        <v>180</v>
      </c>
      <c r="E865" s="22">
        <v>187764.08</v>
      </c>
      <c r="F865" s="21">
        <v>46102</v>
      </c>
      <c r="G865" s="24">
        <v>46094</v>
      </c>
      <c r="H865" s="3">
        <f t="shared" si="42"/>
        <v>-8</v>
      </c>
      <c r="I865" s="4">
        <f t="shared" si="43"/>
        <v>-1502112.64</v>
      </c>
      <c r="J865" s="5" t="str">
        <f t="shared" si="44"/>
        <v>T1/2026</v>
      </c>
      <c r="K865" s="26">
        <v>142</v>
      </c>
    </row>
    <row r="866" spans="1:11" x14ac:dyDescent="0.25">
      <c r="A866" s="2">
        <v>864</v>
      </c>
      <c r="B866" s="20" t="s">
        <v>142</v>
      </c>
      <c r="C866" s="21">
        <v>46071</v>
      </c>
      <c r="D866" s="23" t="s">
        <v>180</v>
      </c>
      <c r="E866" s="22">
        <v>124854.51000000001</v>
      </c>
      <c r="F866" s="21">
        <v>46102</v>
      </c>
      <c r="G866" s="24">
        <v>46094</v>
      </c>
      <c r="H866" s="3">
        <f t="shared" si="42"/>
        <v>-8</v>
      </c>
      <c r="I866" s="4">
        <f t="shared" si="43"/>
        <v>-998836.08000000007</v>
      </c>
      <c r="J866" s="5" t="str">
        <f t="shared" si="44"/>
        <v>T1/2026</v>
      </c>
      <c r="K866" s="26">
        <v>142</v>
      </c>
    </row>
    <row r="867" spans="1:11" x14ac:dyDescent="0.25">
      <c r="A867" s="2">
        <v>865</v>
      </c>
      <c r="B867" s="20" t="s">
        <v>143</v>
      </c>
      <c r="C867" s="21">
        <v>46072</v>
      </c>
      <c r="D867" s="23" t="s">
        <v>180</v>
      </c>
      <c r="E867" s="22">
        <v>91458.91</v>
      </c>
      <c r="F867" s="21">
        <v>46103</v>
      </c>
      <c r="G867" s="24">
        <v>46094</v>
      </c>
      <c r="H867" s="3">
        <f t="shared" si="42"/>
        <v>-9</v>
      </c>
      <c r="I867" s="4">
        <f t="shared" si="43"/>
        <v>-823130.19000000006</v>
      </c>
      <c r="J867" s="5" t="str">
        <f t="shared" si="44"/>
        <v>T1/2026</v>
      </c>
      <c r="K867" s="26">
        <v>142</v>
      </c>
    </row>
    <row r="868" spans="1:11" x14ac:dyDescent="0.25">
      <c r="A868" s="2">
        <v>866</v>
      </c>
      <c r="B868" s="20">
        <v>12</v>
      </c>
      <c r="C868" s="21">
        <v>46041</v>
      </c>
      <c r="D868" s="23" t="s">
        <v>260</v>
      </c>
      <c r="E868" s="22">
        <v>56358.040000000008</v>
      </c>
      <c r="F868" s="21">
        <v>46071</v>
      </c>
      <c r="G868" s="24">
        <v>46094</v>
      </c>
      <c r="H868" s="3">
        <f t="shared" si="42"/>
        <v>23</v>
      </c>
      <c r="I868" s="4">
        <f t="shared" si="43"/>
        <v>1296234.9200000002</v>
      </c>
      <c r="J868" s="5" t="str">
        <f t="shared" si="44"/>
        <v>T1/2026</v>
      </c>
      <c r="K868" s="26">
        <v>142</v>
      </c>
    </row>
    <row r="869" spans="1:11" x14ac:dyDescent="0.25">
      <c r="A869" s="2">
        <v>867</v>
      </c>
      <c r="B869" s="20">
        <v>25116271</v>
      </c>
      <c r="C869" s="21">
        <v>45988</v>
      </c>
      <c r="D869" s="23" t="s">
        <v>181</v>
      </c>
      <c r="E869" s="22">
        <v>396.32</v>
      </c>
      <c r="F869" s="21">
        <v>46018</v>
      </c>
      <c r="G869" s="24">
        <v>46094</v>
      </c>
      <c r="H869" s="3">
        <f t="shared" si="42"/>
        <v>76</v>
      </c>
      <c r="I869" s="4">
        <f t="shared" si="43"/>
        <v>30120.32</v>
      </c>
      <c r="J869" s="5" t="str">
        <f t="shared" si="44"/>
        <v>T1/2026</v>
      </c>
      <c r="K869" s="26">
        <v>142</v>
      </c>
    </row>
    <row r="870" spans="1:11" x14ac:dyDescent="0.25">
      <c r="A870" s="2">
        <v>868</v>
      </c>
      <c r="B870" s="20">
        <v>522</v>
      </c>
      <c r="C870" s="21">
        <v>46069</v>
      </c>
      <c r="D870" s="23" t="s">
        <v>182</v>
      </c>
      <c r="E870" s="22">
        <v>2662.5</v>
      </c>
      <c r="F870" s="21">
        <v>46099</v>
      </c>
      <c r="G870" s="24">
        <v>46094</v>
      </c>
      <c r="H870" s="3">
        <f t="shared" si="42"/>
        <v>-5</v>
      </c>
      <c r="I870" s="4">
        <f t="shared" si="43"/>
        <v>-13312.5</v>
      </c>
      <c r="J870" s="5" t="str">
        <f t="shared" si="44"/>
        <v>T1/2026</v>
      </c>
      <c r="K870" s="26">
        <v>142</v>
      </c>
    </row>
    <row r="871" spans="1:11" x14ac:dyDescent="0.25">
      <c r="A871" s="2">
        <v>869</v>
      </c>
      <c r="B871" s="20" t="s">
        <v>144</v>
      </c>
      <c r="C871" s="21">
        <v>46059</v>
      </c>
      <c r="D871" s="23" t="s">
        <v>230</v>
      </c>
      <c r="E871" s="22">
        <v>1337.5</v>
      </c>
      <c r="F871" s="21">
        <v>46090</v>
      </c>
      <c r="G871" s="24">
        <v>46094</v>
      </c>
      <c r="H871" s="3">
        <f t="shared" si="42"/>
        <v>4</v>
      </c>
      <c r="I871" s="4">
        <f t="shared" si="43"/>
        <v>5350</v>
      </c>
      <c r="J871" s="5" t="str">
        <f t="shared" si="44"/>
        <v>T1/2026</v>
      </c>
      <c r="K871" s="26">
        <v>142</v>
      </c>
    </row>
    <row r="872" spans="1:11" x14ac:dyDescent="0.25">
      <c r="A872" s="2">
        <v>870</v>
      </c>
      <c r="B872" s="20">
        <v>68</v>
      </c>
      <c r="C872" s="21">
        <v>46069</v>
      </c>
      <c r="D872" s="23" t="s">
        <v>261</v>
      </c>
      <c r="E872" s="22">
        <v>998.98000000000013</v>
      </c>
      <c r="F872" s="21">
        <v>46099</v>
      </c>
      <c r="G872" s="24">
        <v>46094</v>
      </c>
      <c r="H872" s="3">
        <f t="shared" si="42"/>
        <v>-5</v>
      </c>
      <c r="I872" s="4">
        <f t="shared" si="43"/>
        <v>-4994.9000000000005</v>
      </c>
      <c r="J872" s="5" t="str">
        <f t="shared" si="44"/>
        <v>T1/2026</v>
      </c>
      <c r="K872" s="26">
        <v>142</v>
      </c>
    </row>
    <row r="873" spans="1:11" x14ac:dyDescent="0.25">
      <c r="A873" s="2">
        <v>871</v>
      </c>
      <c r="B873" s="20" t="s">
        <v>145</v>
      </c>
      <c r="C873" s="21">
        <v>46053</v>
      </c>
      <c r="D873" s="23" t="s">
        <v>183</v>
      </c>
      <c r="E873" s="22">
        <v>4503.93</v>
      </c>
      <c r="F873" s="21">
        <v>46096</v>
      </c>
      <c r="G873" s="24">
        <v>46094</v>
      </c>
      <c r="H873" s="3">
        <f t="shared" si="42"/>
        <v>-2</v>
      </c>
      <c r="I873" s="4">
        <f t="shared" si="43"/>
        <v>-9007.86</v>
      </c>
      <c r="J873" s="5" t="str">
        <f t="shared" si="44"/>
        <v>T1/2026</v>
      </c>
      <c r="K873" s="26">
        <v>142</v>
      </c>
    </row>
    <row r="874" spans="1:11" x14ac:dyDescent="0.25">
      <c r="A874" s="2">
        <v>872</v>
      </c>
      <c r="B874" s="20">
        <v>259</v>
      </c>
      <c r="C874" s="21">
        <v>45995</v>
      </c>
      <c r="D874" s="23" t="s">
        <v>212</v>
      </c>
      <c r="E874" s="22">
        <v>646.75</v>
      </c>
      <c r="F874" s="21">
        <v>46026</v>
      </c>
      <c r="G874" s="24">
        <v>46094</v>
      </c>
      <c r="H874" s="3">
        <f t="shared" si="42"/>
        <v>68</v>
      </c>
      <c r="I874" s="4">
        <f t="shared" si="43"/>
        <v>43979</v>
      </c>
      <c r="J874" s="5" t="str">
        <f t="shared" si="44"/>
        <v>T1/2026</v>
      </c>
      <c r="K874" s="26">
        <v>142</v>
      </c>
    </row>
    <row r="875" spans="1:11" x14ac:dyDescent="0.25">
      <c r="A875" s="2">
        <v>873</v>
      </c>
      <c r="B875" s="20">
        <v>439</v>
      </c>
      <c r="C875" s="21">
        <v>46013</v>
      </c>
      <c r="D875" s="23" t="s">
        <v>190</v>
      </c>
      <c r="E875" s="22">
        <v>5804.18</v>
      </c>
      <c r="F875" s="21">
        <v>46043</v>
      </c>
      <c r="G875" s="24">
        <v>46094</v>
      </c>
      <c r="H875" s="3">
        <f t="shared" si="42"/>
        <v>51</v>
      </c>
      <c r="I875" s="4">
        <f t="shared" si="43"/>
        <v>296013.18</v>
      </c>
      <c r="J875" s="5" t="str">
        <f t="shared" si="44"/>
        <v>T1/2026</v>
      </c>
      <c r="K875" s="26">
        <v>142</v>
      </c>
    </row>
    <row r="876" spans="1:11" x14ac:dyDescent="0.25">
      <c r="A876" s="2">
        <v>874</v>
      </c>
      <c r="B876" s="20">
        <v>30</v>
      </c>
      <c r="C876" s="21">
        <v>46053</v>
      </c>
      <c r="D876" s="23" t="s">
        <v>214</v>
      </c>
      <c r="E876" s="22">
        <v>3008.9799999999996</v>
      </c>
      <c r="F876" s="21">
        <v>46089</v>
      </c>
      <c r="G876" s="24">
        <v>46094</v>
      </c>
      <c r="H876" s="3">
        <f t="shared" si="42"/>
        <v>5</v>
      </c>
      <c r="I876" s="4">
        <f t="shared" si="43"/>
        <v>15044.899999999998</v>
      </c>
      <c r="J876" s="5" t="str">
        <f t="shared" si="44"/>
        <v>T1/2026</v>
      </c>
      <c r="K876" s="26">
        <v>142</v>
      </c>
    </row>
    <row r="877" spans="1:11" x14ac:dyDescent="0.25">
      <c r="A877" s="2">
        <v>875</v>
      </c>
      <c r="B877" s="20">
        <v>468</v>
      </c>
      <c r="C877" s="21">
        <v>46022</v>
      </c>
      <c r="D877" s="23" t="s">
        <v>214</v>
      </c>
      <c r="E877" s="22">
        <v>3004.41</v>
      </c>
      <c r="F877" s="21">
        <v>46059</v>
      </c>
      <c r="G877" s="24">
        <v>46094</v>
      </c>
      <c r="H877" s="3">
        <f t="shared" si="42"/>
        <v>35</v>
      </c>
      <c r="I877" s="4">
        <f t="shared" si="43"/>
        <v>105154.34999999999</v>
      </c>
      <c r="J877" s="5" t="str">
        <f t="shared" si="44"/>
        <v>T1/2026</v>
      </c>
      <c r="K877" s="26">
        <v>142</v>
      </c>
    </row>
    <row r="878" spans="1:11" x14ac:dyDescent="0.25">
      <c r="A878" s="2">
        <v>876</v>
      </c>
      <c r="B878" s="20">
        <v>5</v>
      </c>
      <c r="C878" s="21">
        <v>46053</v>
      </c>
      <c r="D878" s="23" t="s">
        <v>186</v>
      </c>
      <c r="E878" s="22">
        <v>342104.82</v>
      </c>
      <c r="F878" s="21">
        <v>46089</v>
      </c>
      <c r="G878" s="24">
        <v>46094</v>
      </c>
      <c r="H878" s="3">
        <f t="shared" si="42"/>
        <v>5</v>
      </c>
      <c r="I878" s="4">
        <f t="shared" si="43"/>
        <v>1710524.1</v>
      </c>
      <c r="J878" s="5" t="str">
        <f t="shared" si="44"/>
        <v>T1/2026</v>
      </c>
      <c r="K878" s="26">
        <v>142</v>
      </c>
    </row>
    <row r="879" spans="1:11" x14ac:dyDescent="0.25">
      <c r="A879" s="2">
        <v>877</v>
      </c>
      <c r="B879" s="20">
        <v>26</v>
      </c>
      <c r="C879" s="21">
        <v>46065</v>
      </c>
      <c r="D879" s="23" t="s">
        <v>262</v>
      </c>
      <c r="E879" s="22">
        <v>3355</v>
      </c>
      <c r="F879" s="21">
        <v>46095</v>
      </c>
      <c r="G879" s="24">
        <v>46094</v>
      </c>
      <c r="H879" s="3">
        <f t="shared" si="42"/>
        <v>-1</v>
      </c>
      <c r="I879" s="4">
        <f t="shared" si="43"/>
        <v>-3355</v>
      </c>
      <c r="J879" s="5" t="str">
        <f t="shared" si="44"/>
        <v>T1/2026</v>
      </c>
      <c r="K879" s="26">
        <v>142</v>
      </c>
    </row>
    <row r="880" spans="1:11" x14ac:dyDescent="0.25">
      <c r="A880" s="2">
        <v>878</v>
      </c>
      <c r="B880" s="20">
        <v>652</v>
      </c>
      <c r="C880" s="21">
        <v>46051</v>
      </c>
      <c r="D880" s="23" t="s">
        <v>191</v>
      </c>
      <c r="E880" s="22">
        <v>58.13</v>
      </c>
      <c r="F880" s="21">
        <v>46087</v>
      </c>
      <c r="G880" s="24">
        <v>46094</v>
      </c>
      <c r="H880" s="3">
        <f t="shared" si="42"/>
        <v>7</v>
      </c>
      <c r="I880" s="4">
        <f t="shared" si="43"/>
        <v>406.91</v>
      </c>
      <c r="J880" s="5" t="str">
        <f t="shared" si="44"/>
        <v>T1/2026</v>
      </c>
      <c r="K880" s="26">
        <v>142</v>
      </c>
    </row>
    <row r="881" spans="1:11" x14ac:dyDescent="0.25">
      <c r="A881" s="2">
        <v>879</v>
      </c>
      <c r="B881" s="20">
        <v>653</v>
      </c>
      <c r="C881" s="21">
        <v>46051</v>
      </c>
      <c r="D881" s="23" t="s">
        <v>191</v>
      </c>
      <c r="E881" s="22">
        <v>499.74000000000007</v>
      </c>
      <c r="F881" s="21">
        <v>46087</v>
      </c>
      <c r="G881" s="24">
        <v>46094</v>
      </c>
      <c r="H881" s="3">
        <f t="shared" si="42"/>
        <v>7</v>
      </c>
      <c r="I881" s="4">
        <f t="shared" si="43"/>
        <v>3498.1800000000003</v>
      </c>
      <c r="J881" s="5" t="str">
        <f t="shared" si="44"/>
        <v>T1/2026</v>
      </c>
      <c r="K881" s="26">
        <v>142</v>
      </c>
    </row>
    <row r="882" spans="1:11" x14ac:dyDescent="0.25">
      <c r="A882" s="2">
        <v>880</v>
      </c>
      <c r="B882" s="20">
        <v>654</v>
      </c>
      <c r="C882" s="21">
        <v>46051</v>
      </c>
      <c r="D882" s="23" t="s">
        <v>191</v>
      </c>
      <c r="E882" s="22">
        <v>294.33</v>
      </c>
      <c r="F882" s="21">
        <v>46087</v>
      </c>
      <c r="G882" s="24">
        <v>46094</v>
      </c>
      <c r="H882" s="3">
        <f t="shared" si="42"/>
        <v>7</v>
      </c>
      <c r="I882" s="4">
        <f t="shared" si="43"/>
        <v>2060.31</v>
      </c>
      <c r="J882" s="5" t="str">
        <f t="shared" si="44"/>
        <v>T1/2026</v>
      </c>
      <c r="K882" s="26">
        <v>142</v>
      </c>
    </row>
    <row r="883" spans="1:11" x14ac:dyDescent="0.25">
      <c r="A883" s="2">
        <v>881</v>
      </c>
      <c r="B883" s="20">
        <v>651</v>
      </c>
      <c r="C883" s="21">
        <v>46051</v>
      </c>
      <c r="D883" s="23" t="s">
        <v>191</v>
      </c>
      <c r="E883" s="22">
        <v>505.71000000000004</v>
      </c>
      <c r="F883" s="21">
        <v>46087</v>
      </c>
      <c r="G883" s="24">
        <v>46094</v>
      </c>
      <c r="H883" s="3">
        <f t="shared" si="42"/>
        <v>7</v>
      </c>
      <c r="I883" s="4">
        <f t="shared" si="43"/>
        <v>3539.9700000000003</v>
      </c>
      <c r="J883" s="5" t="str">
        <f t="shared" si="44"/>
        <v>T1/2026</v>
      </c>
      <c r="K883" s="26">
        <v>142</v>
      </c>
    </row>
    <row r="884" spans="1:11" x14ac:dyDescent="0.25">
      <c r="A884" s="2">
        <v>882</v>
      </c>
      <c r="B884" s="20">
        <v>655</v>
      </c>
      <c r="C884" s="21">
        <v>46051</v>
      </c>
      <c r="D884" s="23" t="s">
        <v>191</v>
      </c>
      <c r="E884" s="22">
        <v>313.95999999999998</v>
      </c>
      <c r="F884" s="21">
        <v>46087</v>
      </c>
      <c r="G884" s="24">
        <v>46094</v>
      </c>
      <c r="H884" s="3">
        <f t="shared" si="42"/>
        <v>7</v>
      </c>
      <c r="I884" s="4">
        <f t="shared" si="43"/>
        <v>2197.7199999999998</v>
      </c>
      <c r="J884" s="5" t="str">
        <f t="shared" si="44"/>
        <v>T1/2026</v>
      </c>
      <c r="K884" s="26">
        <v>142</v>
      </c>
    </row>
    <row r="885" spans="1:11" x14ac:dyDescent="0.25">
      <c r="A885" s="2">
        <v>883</v>
      </c>
      <c r="B885" s="20">
        <v>30</v>
      </c>
      <c r="C885" s="21">
        <v>46069</v>
      </c>
      <c r="D885" s="23" t="s">
        <v>192</v>
      </c>
      <c r="E885" s="22">
        <v>970.99999999999989</v>
      </c>
      <c r="F885" s="21">
        <v>46099</v>
      </c>
      <c r="G885" s="24">
        <v>46094</v>
      </c>
      <c r="H885" s="3">
        <f t="shared" si="42"/>
        <v>-5</v>
      </c>
      <c r="I885" s="4">
        <f t="shared" si="43"/>
        <v>-4854.9999999999991</v>
      </c>
      <c r="J885" s="5" t="str">
        <f t="shared" si="44"/>
        <v>T1/2026</v>
      </c>
      <c r="K885" s="26">
        <v>142</v>
      </c>
    </row>
    <row r="886" spans="1:11" x14ac:dyDescent="0.25">
      <c r="A886" s="2">
        <v>884</v>
      </c>
      <c r="B886" s="20">
        <v>29</v>
      </c>
      <c r="C886" s="21">
        <v>46069</v>
      </c>
      <c r="D886" s="23" t="s">
        <v>192</v>
      </c>
      <c r="E886" s="22">
        <v>956.47</v>
      </c>
      <c r="F886" s="21">
        <v>46099</v>
      </c>
      <c r="G886" s="24">
        <v>46094</v>
      </c>
      <c r="H886" s="3">
        <f t="shared" si="42"/>
        <v>-5</v>
      </c>
      <c r="I886" s="4">
        <f t="shared" si="43"/>
        <v>-4782.3500000000004</v>
      </c>
      <c r="J886" s="5" t="str">
        <f t="shared" si="44"/>
        <v>T1/2026</v>
      </c>
      <c r="K886" s="26">
        <v>142</v>
      </c>
    </row>
    <row r="887" spans="1:11" x14ac:dyDescent="0.25">
      <c r="A887" s="2">
        <v>885</v>
      </c>
      <c r="B887" s="20">
        <v>31</v>
      </c>
      <c r="C887" s="21">
        <v>46069</v>
      </c>
      <c r="D887" s="23" t="s">
        <v>192</v>
      </c>
      <c r="E887" s="22">
        <v>923.17999999999984</v>
      </c>
      <c r="F887" s="21">
        <v>46100</v>
      </c>
      <c r="G887" s="24">
        <v>46094</v>
      </c>
      <c r="H887" s="3">
        <f t="shared" si="42"/>
        <v>-6</v>
      </c>
      <c r="I887" s="4">
        <f t="shared" si="43"/>
        <v>-5539.079999999999</v>
      </c>
      <c r="J887" s="5" t="str">
        <f t="shared" si="44"/>
        <v>T1/2026</v>
      </c>
      <c r="K887" s="26">
        <v>142</v>
      </c>
    </row>
    <row r="888" spans="1:11" x14ac:dyDescent="0.25">
      <c r="A888" s="2">
        <v>886</v>
      </c>
      <c r="B888" s="20">
        <v>32</v>
      </c>
      <c r="C888" s="21">
        <v>46070</v>
      </c>
      <c r="D888" s="23" t="s">
        <v>192</v>
      </c>
      <c r="E888" s="22">
        <v>1033.3499999999999</v>
      </c>
      <c r="F888" s="21">
        <v>46100</v>
      </c>
      <c r="G888" s="24">
        <v>46094</v>
      </c>
      <c r="H888" s="3">
        <f t="shared" si="42"/>
        <v>-6</v>
      </c>
      <c r="I888" s="4">
        <f t="shared" si="43"/>
        <v>-6200.0999999999995</v>
      </c>
      <c r="J888" s="5" t="str">
        <f t="shared" si="44"/>
        <v>T1/2026</v>
      </c>
      <c r="K888" s="26">
        <v>142</v>
      </c>
    </row>
    <row r="889" spans="1:11" x14ac:dyDescent="0.25">
      <c r="A889" s="2">
        <v>887</v>
      </c>
      <c r="B889" s="20">
        <v>33</v>
      </c>
      <c r="C889" s="21">
        <v>46070</v>
      </c>
      <c r="D889" s="23" t="s">
        <v>192</v>
      </c>
      <c r="E889" s="22">
        <v>971.63</v>
      </c>
      <c r="F889" s="21">
        <v>46100</v>
      </c>
      <c r="G889" s="24">
        <v>46094</v>
      </c>
      <c r="H889" s="3">
        <f t="shared" si="42"/>
        <v>-6</v>
      </c>
      <c r="I889" s="4">
        <f t="shared" si="43"/>
        <v>-5829.78</v>
      </c>
      <c r="J889" s="5" t="str">
        <f t="shared" si="44"/>
        <v>T1/2026</v>
      </c>
      <c r="K889" s="26">
        <v>142</v>
      </c>
    </row>
    <row r="890" spans="1:11" x14ac:dyDescent="0.25">
      <c r="A890" s="2">
        <v>888</v>
      </c>
      <c r="B890" s="20">
        <v>19</v>
      </c>
      <c r="C890" s="21">
        <v>46053</v>
      </c>
      <c r="D890" s="23" t="s">
        <v>215</v>
      </c>
      <c r="E890" s="22">
        <v>11157.86</v>
      </c>
      <c r="F890" s="21">
        <v>46093</v>
      </c>
      <c r="G890" s="24">
        <v>46094</v>
      </c>
      <c r="H890" s="3">
        <f t="shared" si="42"/>
        <v>1</v>
      </c>
      <c r="I890" s="4">
        <f t="shared" si="43"/>
        <v>11157.86</v>
      </c>
      <c r="J890" s="5" t="str">
        <f t="shared" si="44"/>
        <v>T1/2026</v>
      </c>
      <c r="K890" s="26">
        <v>142</v>
      </c>
    </row>
    <row r="891" spans="1:11" x14ac:dyDescent="0.25">
      <c r="A891" s="2">
        <v>889</v>
      </c>
      <c r="B891" s="20">
        <v>21</v>
      </c>
      <c r="C891" s="21">
        <v>46053</v>
      </c>
      <c r="D891" s="23" t="s">
        <v>215</v>
      </c>
      <c r="E891" s="22">
        <v>2685.9300000000003</v>
      </c>
      <c r="F891" s="21">
        <v>46094</v>
      </c>
      <c r="G891" s="24">
        <v>46094</v>
      </c>
      <c r="H891" s="3">
        <f t="shared" si="42"/>
        <v>0</v>
      </c>
      <c r="I891" s="4">
        <f t="shared" si="43"/>
        <v>0</v>
      </c>
      <c r="J891" s="5" t="str">
        <f t="shared" si="44"/>
        <v>T1/2026</v>
      </c>
      <c r="K891" s="26">
        <v>142</v>
      </c>
    </row>
    <row r="892" spans="1:11" x14ac:dyDescent="0.25">
      <c r="A892" s="2">
        <v>890</v>
      </c>
      <c r="B892" s="20">
        <v>20</v>
      </c>
      <c r="C892" s="21">
        <v>46053</v>
      </c>
      <c r="D892" s="23" t="s">
        <v>215</v>
      </c>
      <c r="E892" s="22">
        <v>2685.9300000000003</v>
      </c>
      <c r="F892" s="21">
        <v>46094</v>
      </c>
      <c r="G892" s="24">
        <v>46094</v>
      </c>
      <c r="H892" s="3">
        <f t="shared" si="42"/>
        <v>0</v>
      </c>
      <c r="I892" s="4">
        <f t="shared" si="43"/>
        <v>0</v>
      </c>
      <c r="J892" s="5" t="str">
        <f t="shared" si="44"/>
        <v>T1/2026</v>
      </c>
      <c r="K892" s="26">
        <v>142</v>
      </c>
    </row>
    <row r="893" spans="1:11" x14ac:dyDescent="0.25">
      <c r="A893" s="2">
        <v>891</v>
      </c>
      <c r="B893" s="20">
        <v>24</v>
      </c>
      <c r="C893" s="21">
        <v>46053</v>
      </c>
      <c r="D893" s="23" t="s">
        <v>215</v>
      </c>
      <c r="E893" s="22">
        <v>2685.9300000000003</v>
      </c>
      <c r="F893" s="21">
        <v>46094</v>
      </c>
      <c r="G893" s="24">
        <v>46094</v>
      </c>
      <c r="H893" s="3">
        <f t="shared" si="42"/>
        <v>0</v>
      </c>
      <c r="I893" s="4">
        <f t="shared" si="43"/>
        <v>0</v>
      </c>
      <c r="J893" s="5" t="str">
        <f t="shared" si="44"/>
        <v>T1/2026</v>
      </c>
      <c r="K893" s="26">
        <v>142</v>
      </c>
    </row>
    <row r="894" spans="1:11" x14ac:dyDescent="0.25">
      <c r="A894" s="2">
        <v>892</v>
      </c>
      <c r="B894" s="20">
        <v>23</v>
      </c>
      <c r="C894" s="21">
        <v>46053</v>
      </c>
      <c r="D894" s="23" t="s">
        <v>215</v>
      </c>
      <c r="E894" s="22">
        <v>2685.9300000000003</v>
      </c>
      <c r="F894" s="21">
        <v>46094</v>
      </c>
      <c r="G894" s="24">
        <v>46094</v>
      </c>
      <c r="H894" s="3">
        <f t="shared" si="42"/>
        <v>0</v>
      </c>
      <c r="I894" s="4">
        <f t="shared" si="43"/>
        <v>0</v>
      </c>
      <c r="J894" s="5" t="str">
        <f t="shared" si="44"/>
        <v>T1/2026</v>
      </c>
      <c r="K894" s="26">
        <v>142</v>
      </c>
    </row>
    <row r="895" spans="1:11" x14ac:dyDescent="0.25">
      <c r="A895" s="2">
        <v>893</v>
      </c>
      <c r="B895" s="20">
        <v>22</v>
      </c>
      <c r="C895" s="21">
        <v>46053</v>
      </c>
      <c r="D895" s="23" t="s">
        <v>215</v>
      </c>
      <c r="E895" s="22">
        <v>2685.9300000000003</v>
      </c>
      <c r="F895" s="21">
        <v>46095</v>
      </c>
      <c r="G895" s="24">
        <v>46094</v>
      </c>
      <c r="H895" s="3">
        <f t="shared" si="42"/>
        <v>-1</v>
      </c>
      <c r="I895" s="4">
        <f t="shared" si="43"/>
        <v>-2685.9300000000003</v>
      </c>
      <c r="J895" s="5" t="str">
        <f t="shared" si="44"/>
        <v>T1/2026</v>
      </c>
      <c r="K895" s="26">
        <v>142</v>
      </c>
    </row>
    <row r="896" spans="1:11" x14ac:dyDescent="0.25">
      <c r="A896" s="2">
        <v>894</v>
      </c>
      <c r="B896" s="20">
        <v>25</v>
      </c>
      <c r="C896" s="21">
        <v>46053</v>
      </c>
      <c r="D896" s="23" t="s">
        <v>215</v>
      </c>
      <c r="E896" s="22">
        <v>11157.86</v>
      </c>
      <c r="F896" s="21">
        <v>46095</v>
      </c>
      <c r="G896" s="24">
        <v>46094</v>
      </c>
      <c r="H896" s="3">
        <f t="shared" si="42"/>
        <v>-1</v>
      </c>
      <c r="I896" s="4">
        <f t="shared" si="43"/>
        <v>-11157.86</v>
      </c>
      <c r="J896" s="5" t="str">
        <f t="shared" si="44"/>
        <v>T1/2026</v>
      </c>
      <c r="K896" s="26">
        <v>142</v>
      </c>
    </row>
    <row r="897" spans="1:11" x14ac:dyDescent="0.25">
      <c r="A897" s="2">
        <v>895</v>
      </c>
      <c r="B897" s="20">
        <v>32</v>
      </c>
      <c r="C897" s="21">
        <v>46053</v>
      </c>
      <c r="D897" s="23" t="s">
        <v>215</v>
      </c>
      <c r="E897" s="22">
        <v>2676.1</v>
      </c>
      <c r="F897" s="21">
        <v>46095</v>
      </c>
      <c r="G897" s="24">
        <v>46094</v>
      </c>
      <c r="H897" s="3">
        <f t="shared" si="42"/>
        <v>-1</v>
      </c>
      <c r="I897" s="4">
        <f t="shared" si="43"/>
        <v>-2676.1</v>
      </c>
      <c r="J897" s="5" t="str">
        <f t="shared" si="44"/>
        <v>T1/2026</v>
      </c>
      <c r="K897" s="26">
        <v>142</v>
      </c>
    </row>
    <row r="898" spans="1:11" x14ac:dyDescent="0.25">
      <c r="A898" s="2">
        <v>896</v>
      </c>
      <c r="B898" s="20">
        <v>28</v>
      </c>
      <c r="C898" s="21">
        <v>46053</v>
      </c>
      <c r="D898" s="23" t="s">
        <v>215</v>
      </c>
      <c r="E898" s="22">
        <v>2676.1</v>
      </c>
      <c r="F898" s="21">
        <v>46095</v>
      </c>
      <c r="G898" s="24">
        <v>46094</v>
      </c>
      <c r="H898" s="3">
        <f t="shared" si="42"/>
        <v>-1</v>
      </c>
      <c r="I898" s="4">
        <f t="shared" si="43"/>
        <v>-2676.1</v>
      </c>
      <c r="J898" s="5" t="str">
        <f t="shared" si="44"/>
        <v>T1/2026</v>
      </c>
      <c r="K898" s="26">
        <v>142</v>
      </c>
    </row>
    <row r="899" spans="1:11" x14ac:dyDescent="0.25">
      <c r="A899" s="2">
        <v>897</v>
      </c>
      <c r="B899" s="20">
        <v>26</v>
      </c>
      <c r="C899" s="21">
        <v>46053</v>
      </c>
      <c r="D899" s="23" t="s">
        <v>215</v>
      </c>
      <c r="E899" s="22">
        <v>11059.470000000001</v>
      </c>
      <c r="F899" s="21">
        <v>46095</v>
      </c>
      <c r="G899" s="24">
        <v>46094</v>
      </c>
      <c r="H899" s="3">
        <f t="shared" si="42"/>
        <v>-1</v>
      </c>
      <c r="I899" s="4">
        <f t="shared" si="43"/>
        <v>-11059.470000000001</v>
      </c>
      <c r="J899" s="5" t="str">
        <f t="shared" si="44"/>
        <v>T1/2026</v>
      </c>
      <c r="K899" s="26">
        <v>142</v>
      </c>
    </row>
    <row r="900" spans="1:11" x14ac:dyDescent="0.25">
      <c r="A900" s="2">
        <v>898</v>
      </c>
      <c r="B900" s="20">
        <v>30</v>
      </c>
      <c r="C900" s="21">
        <v>46053</v>
      </c>
      <c r="D900" s="23" t="s">
        <v>215</v>
      </c>
      <c r="E900" s="22">
        <v>2676.1</v>
      </c>
      <c r="F900" s="21">
        <v>46095</v>
      </c>
      <c r="G900" s="24">
        <v>46094</v>
      </c>
      <c r="H900" s="3">
        <f t="shared" si="42"/>
        <v>-1</v>
      </c>
      <c r="I900" s="4">
        <f t="shared" si="43"/>
        <v>-2676.1</v>
      </c>
      <c r="J900" s="5" t="str">
        <f t="shared" si="44"/>
        <v>T1/2026</v>
      </c>
      <c r="K900" s="26">
        <v>142</v>
      </c>
    </row>
    <row r="901" spans="1:11" x14ac:dyDescent="0.25">
      <c r="A901" s="2">
        <v>899</v>
      </c>
      <c r="B901" s="20">
        <v>31</v>
      </c>
      <c r="C901" s="21">
        <v>46053</v>
      </c>
      <c r="D901" s="23" t="s">
        <v>215</v>
      </c>
      <c r="E901" s="22">
        <v>2676.1</v>
      </c>
      <c r="F901" s="21">
        <v>46095</v>
      </c>
      <c r="G901" s="24">
        <v>46094</v>
      </c>
      <c r="H901" s="3">
        <f t="shared" ref="H901:H964" si="45">IF(AND(G901&lt;&gt;"",F901&lt;&gt;""),G901-F901,"")</f>
        <v>-1</v>
      </c>
      <c r="I901" s="4">
        <f t="shared" ref="I901:I964" si="46">IF(AND(E901&lt;&gt;"",H901&lt;&gt;""),E901*H901,"")</f>
        <v>-2676.1</v>
      </c>
      <c r="J901" s="5" t="str">
        <f t="shared" ref="J901:J964" si="47">IF(G901&lt;&gt;"","T"&amp;INT((MONTH(G901)-1)/3+1)&amp;"/"&amp;YEAR(G901),"")</f>
        <v>T1/2026</v>
      </c>
      <c r="K901" s="26">
        <v>142</v>
      </c>
    </row>
    <row r="902" spans="1:11" x14ac:dyDescent="0.25">
      <c r="A902" s="2">
        <v>900</v>
      </c>
      <c r="B902" s="20">
        <v>29</v>
      </c>
      <c r="C902" s="21">
        <v>46053</v>
      </c>
      <c r="D902" s="23" t="s">
        <v>215</v>
      </c>
      <c r="E902" s="22">
        <v>2676.1</v>
      </c>
      <c r="F902" s="21">
        <v>46095</v>
      </c>
      <c r="G902" s="24">
        <v>46094</v>
      </c>
      <c r="H902" s="3">
        <f t="shared" si="45"/>
        <v>-1</v>
      </c>
      <c r="I902" s="4">
        <f t="shared" si="46"/>
        <v>-2676.1</v>
      </c>
      <c r="J902" s="5" t="str">
        <f t="shared" si="47"/>
        <v>T1/2026</v>
      </c>
      <c r="K902" s="26">
        <v>142</v>
      </c>
    </row>
    <row r="903" spans="1:11" x14ac:dyDescent="0.25">
      <c r="A903" s="2">
        <v>901</v>
      </c>
      <c r="B903" s="20">
        <v>27</v>
      </c>
      <c r="C903" s="21">
        <v>46053</v>
      </c>
      <c r="D903" s="23" t="s">
        <v>215</v>
      </c>
      <c r="E903" s="22">
        <v>11059.470000000001</v>
      </c>
      <c r="F903" s="21">
        <v>46096</v>
      </c>
      <c r="G903" s="24">
        <v>46094</v>
      </c>
      <c r="H903" s="3">
        <f t="shared" si="45"/>
        <v>-2</v>
      </c>
      <c r="I903" s="4">
        <f t="shared" si="46"/>
        <v>-22118.940000000002</v>
      </c>
      <c r="J903" s="5" t="str">
        <f t="shared" si="47"/>
        <v>T1/2026</v>
      </c>
      <c r="K903" s="26">
        <v>142</v>
      </c>
    </row>
    <row r="904" spans="1:11" x14ac:dyDescent="0.25">
      <c r="A904" s="2">
        <v>902</v>
      </c>
      <c r="B904" s="20">
        <v>147</v>
      </c>
      <c r="C904" s="21">
        <v>45990</v>
      </c>
      <c r="D904" s="23" t="s">
        <v>263</v>
      </c>
      <c r="E904" s="22">
        <v>23769.93</v>
      </c>
      <c r="F904" s="21">
        <v>46030</v>
      </c>
      <c r="G904" s="24">
        <v>46094</v>
      </c>
      <c r="H904" s="3">
        <f t="shared" si="45"/>
        <v>64</v>
      </c>
      <c r="I904" s="4">
        <f t="shared" si="46"/>
        <v>1521275.52</v>
      </c>
      <c r="J904" s="5" t="str">
        <f t="shared" si="47"/>
        <v>T1/2026</v>
      </c>
      <c r="K904" s="26">
        <v>142</v>
      </c>
    </row>
    <row r="905" spans="1:11" x14ac:dyDescent="0.25">
      <c r="A905" s="2">
        <v>903</v>
      </c>
      <c r="B905" s="20">
        <v>84</v>
      </c>
      <c r="C905" s="21">
        <v>46053</v>
      </c>
      <c r="D905" s="23" t="s">
        <v>216</v>
      </c>
      <c r="E905" s="22">
        <v>271722.86</v>
      </c>
      <c r="F905" s="21">
        <v>46094</v>
      </c>
      <c r="G905" s="24">
        <v>46094</v>
      </c>
      <c r="H905" s="3">
        <f t="shared" si="45"/>
        <v>0</v>
      </c>
      <c r="I905" s="4">
        <f t="shared" si="46"/>
        <v>0</v>
      </c>
      <c r="J905" s="5" t="str">
        <f t="shared" si="47"/>
        <v>T1/2026</v>
      </c>
      <c r="K905" s="26">
        <v>142</v>
      </c>
    </row>
    <row r="906" spans="1:11" x14ac:dyDescent="0.25">
      <c r="A906" s="2">
        <v>904</v>
      </c>
      <c r="B906" s="20">
        <v>86</v>
      </c>
      <c r="C906" s="21">
        <v>46053</v>
      </c>
      <c r="D906" s="23" t="s">
        <v>216</v>
      </c>
      <c r="E906" s="22">
        <v>82411.680000000008</v>
      </c>
      <c r="F906" s="21">
        <v>46094</v>
      </c>
      <c r="G906" s="24">
        <v>46094</v>
      </c>
      <c r="H906" s="3">
        <f t="shared" si="45"/>
        <v>0</v>
      </c>
      <c r="I906" s="4">
        <f t="shared" si="46"/>
        <v>0</v>
      </c>
      <c r="J906" s="5" t="str">
        <f t="shared" si="47"/>
        <v>T1/2026</v>
      </c>
      <c r="K906" s="26">
        <v>142</v>
      </c>
    </row>
    <row r="907" spans="1:11" x14ac:dyDescent="0.25">
      <c r="A907" s="2">
        <v>905</v>
      </c>
      <c r="B907" s="20">
        <v>85</v>
      </c>
      <c r="C907" s="21">
        <v>46053</v>
      </c>
      <c r="D907" s="23" t="s">
        <v>216</v>
      </c>
      <c r="E907" s="22">
        <v>13805.59</v>
      </c>
      <c r="F907" s="21">
        <v>46093</v>
      </c>
      <c r="G907" s="24">
        <v>46094</v>
      </c>
      <c r="H907" s="3">
        <f t="shared" si="45"/>
        <v>1</v>
      </c>
      <c r="I907" s="4">
        <f t="shared" si="46"/>
        <v>13805.59</v>
      </c>
      <c r="J907" s="5" t="str">
        <f t="shared" si="47"/>
        <v>T1/2026</v>
      </c>
      <c r="K907" s="26">
        <v>142</v>
      </c>
    </row>
    <row r="908" spans="1:11" x14ac:dyDescent="0.25">
      <c r="A908" s="2">
        <v>906</v>
      </c>
      <c r="B908" s="20">
        <v>83</v>
      </c>
      <c r="C908" s="21">
        <v>46053</v>
      </c>
      <c r="D908" s="23" t="s">
        <v>216</v>
      </c>
      <c r="E908" s="22">
        <v>79209.36</v>
      </c>
      <c r="F908" s="21">
        <v>46094</v>
      </c>
      <c r="G908" s="24">
        <v>46094</v>
      </c>
      <c r="H908" s="3">
        <f t="shared" si="45"/>
        <v>0</v>
      </c>
      <c r="I908" s="4">
        <f t="shared" si="46"/>
        <v>0</v>
      </c>
      <c r="J908" s="5" t="str">
        <f t="shared" si="47"/>
        <v>T1/2026</v>
      </c>
      <c r="K908" s="26">
        <v>142</v>
      </c>
    </row>
    <row r="909" spans="1:11" x14ac:dyDescent="0.25">
      <c r="A909" s="2">
        <v>907</v>
      </c>
      <c r="B909" s="20">
        <v>229</v>
      </c>
      <c r="C909" s="21">
        <v>46057</v>
      </c>
      <c r="D909" s="23" t="s">
        <v>203</v>
      </c>
      <c r="E909" s="22">
        <v>97824.819999999992</v>
      </c>
      <c r="F909" s="21">
        <v>46089</v>
      </c>
      <c r="G909" s="24">
        <v>46094</v>
      </c>
      <c r="H909" s="3">
        <f t="shared" si="45"/>
        <v>5</v>
      </c>
      <c r="I909" s="4">
        <f t="shared" si="46"/>
        <v>489124.1</v>
      </c>
      <c r="J909" s="5" t="str">
        <f t="shared" si="47"/>
        <v>T1/2026</v>
      </c>
      <c r="K909" s="26">
        <v>142</v>
      </c>
    </row>
    <row r="910" spans="1:11" x14ac:dyDescent="0.25">
      <c r="A910" s="2">
        <v>908</v>
      </c>
      <c r="B910" s="20">
        <v>228</v>
      </c>
      <c r="C910" s="21">
        <v>46057</v>
      </c>
      <c r="D910" s="23" t="s">
        <v>203</v>
      </c>
      <c r="E910" s="22">
        <v>446.93</v>
      </c>
      <c r="F910" s="21">
        <v>46089</v>
      </c>
      <c r="G910" s="24">
        <v>46094</v>
      </c>
      <c r="H910" s="3">
        <f t="shared" si="45"/>
        <v>5</v>
      </c>
      <c r="I910" s="4">
        <f t="shared" si="46"/>
        <v>2234.65</v>
      </c>
      <c r="J910" s="5" t="str">
        <f t="shared" si="47"/>
        <v>T1/2026</v>
      </c>
      <c r="K910" s="26">
        <v>142</v>
      </c>
    </row>
    <row r="911" spans="1:11" x14ac:dyDescent="0.25">
      <c r="A911" s="2">
        <v>909</v>
      </c>
      <c r="B911" s="20">
        <v>1559</v>
      </c>
      <c r="C911" s="21">
        <v>46010</v>
      </c>
      <c r="D911" s="23" t="s">
        <v>264</v>
      </c>
      <c r="E911" s="22">
        <v>500</v>
      </c>
      <c r="F911" s="21">
        <v>46040</v>
      </c>
      <c r="G911" s="24">
        <v>46094</v>
      </c>
      <c r="H911" s="3">
        <f t="shared" si="45"/>
        <v>54</v>
      </c>
      <c r="I911" s="4">
        <f t="shared" si="46"/>
        <v>27000</v>
      </c>
      <c r="J911" s="5" t="str">
        <f t="shared" si="47"/>
        <v>T1/2026</v>
      </c>
      <c r="K911" s="26">
        <v>142</v>
      </c>
    </row>
    <row r="912" spans="1:11" x14ac:dyDescent="0.25">
      <c r="A912" s="2">
        <v>910</v>
      </c>
      <c r="B912" s="20">
        <v>1558</v>
      </c>
      <c r="C912" s="21">
        <v>46010</v>
      </c>
      <c r="D912" s="23" t="s">
        <v>264</v>
      </c>
      <c r="E912" s="22">
        <v>1500</v>
      </c>
      <c r="F912" s="21">
        <v>46040</v>
      </c>
      <c r="G912" s="24">
        <v>46094</v>
      </c>
      <c r="H912" s="3">
        <f t="shared" si="45"/>
        <v>54</v>
      </c>
      <c r="I912" s="4">
        <f t="shared" si="46"/>
        <v>81000</v>
      </c>
      <c r="J912" s="5" t="str">
        <f t="shared" si="47"/>
        <v>T1/2026</v>
      </c>
      <c r="K912" s="26">
        <v>142</v>
      </c>
    </row>
    <row r="913" spans="1:11" x14ac:dyDescent="0.25">
      <c r="A913" s="2">
        <v>911</v>
      </c>
      <c r="B913" s="20">
        <v>193</v>
      </c>
      <c r="C913" s="21">
        <v>46063</v>
      </c>
      <c r="D913" s="23" t="s">
        <v>264</v>
      </c>
      <c r="E913" s="22">
        <v>850</v>
      </c>
      <c r="F913" s="21">
        <v>46093</v>
      </c>
      <c r="G913" s="24">
        <v>46094</v>
      </c>
      <c r="H913" s="3">
        <f t="shared" si="45"/>
        <v>1</v>
      </c>
      <c r="I913" s="4">
        <f t="shared" si="46"/>
        <v>850</v>
      </c>
      <c r="J913" s="5" t="str">
        <f t="shared" si="47"/>
        <v>T1/2026</v>
      </c>
      <c r="K913" s="26">
        <v>142</v>
      </c>
    </row>
    <row r="914" spans="1:11" x14ac:dyDescent="0.25">
      <c r="A914" s="2">
        <v>912</v>
      </c>
      <c r="B914" s="20">
        <v>192</v>
      </c>
      <c r="C914" s="21">
        <v>46063</v>
      </c>
      <c r="D914" s="23" t="s">
        <v>264</v>
      </c>
      <c r="E914" s="22">
        <v>500</v>
      </c>
      <c r="F914" s="21">
        <v>46093</v>
      </c>
      <c r="G914" s="24">
        <v>46094</v>
      </c>
      <c r="H914" s="3">
        <f t="shared" si="45"/>
        <v>1</v>
      </c>
      <c r="I914" s="4">
        <f t="shared" si="46"/>
        <v>500</v>
      </c>
      <c r="J914" s="5" t="str">
        <f t="shared" si="47"/>
        <v>T1/2026</v>
      </c>
      <c r="K914" s="26">
        <v>142</v>
      </c>
    </row>
    <row r="915" spans="1:11" x14ac:dyDescent="0.25">
      <c r="A915" s="2">
        <v>913</v>
      </c>
      <c r="B915" s="20">
        <v>174</v>
      </c>
      <c r="C915" s="21">
        <v>46049</v>
      </c>
      <c r="D915" s="23" t="s">
        <v>246</v>
      </c>
      <c r="E915" s="22">
        <v>171.5</v>
      </c>
      <c r="F915" s="21">
        <v>46079</v>
      </c>
      <c r="G915" s="24">
        <v>46094</v>
      </c>
      <c r="H915" s="3">
        <f t="shared" si="45"/>
        <v>15</v>
      </c>
      <c r="I915" s="4">
        <f t="shared" si="46"/>
        <v>2572.5</v>
      </c>
      <c r="J915" s="5" t="str">
        <f t="shared" si="47"/>
        <v>T1/2026</v>
      </c>
      <c r="K915" s="26">
        <v>142</v>
      </c>
    </row>
    <row r="916" spans="1:11" x14ac:dyDescent="0.25">
      <c r="A916" s="2">
        <v>914</v>
      </c>
      <c r="B916" s="20">
        <v>168</v>
      </c>
      <c r="C916" s="21">
        <v>46049</v>
      </c>
      <c r="D916" s="23" t="s">
        <v>246</v>
      </c>
      <c r="E916" s="22">
        <v>1885.0999999999997</v>
      </c>
      <c r="F916" s="21">
        <v>46079</v>
      </c>
      <c r="G916" s="24">
        <v>46094</v>
      </c>
      <c r="H916" s="3">
        <f t="shared" si="45"/>
        <v>15</v>
      </c>
      <c r="I916" s="4">
        <f t="shared" si="46"/>
        <v>28276.499999999996</v>
      </c>
      <c r="J916" s="5" t="str">
        <f t="shared" si="47"/>
        <v>T1/2026</v>
      </c>
      <c r="K916" s="26">
        <v>142</v>
      </c>
    </row>
    <row r="917" spans="1:11" x14ac:dyDescent="0.25">
      <c r="A917" s="2">
        <v>915</v>
      </c>
      <c r="B917" s="20">
        <v>313</v>
      </c>
      <c r="C917" s="21">
        <v>46052</v>
      </c>
      <c r="D917" s="23" t="s">
        <v>246</v>
      </c>
      <c r="E917" s="22">
        <v>1062.9000000000001</v>
      </c>
      <c r="F917" s="21">
        <v>46086</v>
      </c>
      <c r="G917" s="24">
        <v>46094</v>
      </c>
      <c r="H917" s="3">
        <f t="shared" si="45"/>
        <v>8</v>
      </c>
      <c r="I917" s="4">
        <f t="shared" si="46"/>
        <v>8503.2000000000007</v>
      </c>
      <c r="J917" s="5" t="str">
        <f t="shared" si="47"/>
        <v>T1/2026</v>
      </c>
      <c r="K917" s="26">
        <v>142</v>
      </c>
    </row>
    <row r="918" spans="1:11" x14ac:dyDescent="0.25">
      <c r="A918" s="2">
        <v>916</v>
      </c>
      <c r="B918" s="20">
        <v>260017821</v>
      </c>
      <c r="C918" s="21">
        <v>46049</v>
      </c>
      <c r="D918" s="23" t="s">
        <v>218</v>
      </c>
      <c r="E918" s="22">
        <v>360</v>
      </c>
      <c r="F918" s="21">
        <v>46086</v>
      </c>
      <c r="G918" s="24">
        <v>46094</v>
      </c>
      <c r="H918" s="3">
        <f t="shared" si="45"/>
        <v>8</v>
      </c>
      <c r="I918" s="4">
        <f t="shared" si="46"/>
        <v>2880</v>
      </c>
      <c r="J918" s="5" t="str">
        <f t="shared" si="47"/>
        <v>T1/2026</v>
      </c>
      <c r="K918" s="26">
        <v>142</v>
      </c>
    </row>
    <row r="919" spans="1:11" x14ac:dyDescent="0.25">
      <c r="A919" s="2">
        <v>917</v>
      </c>
      <c r="B919" s="20">
        <v>260018260</v>
      </c>
      <c r="C919" s="21">
        <v>46050</v>
      </c>
      <c r="D919" s="23" t="s">
        <v>218</v>
      </c>
      <c r="E919" s="22">
        <v>360</v>
      </c>
      <c r="F919" s="21">
        <v>46087</v>
      </c>
      <c r="G919" s="24">
        <v>46094</v>
      </c>
      <c r="H919" s="3">
        <f t="shared" si="45"/>
        <v>7</v>
      </c>
      <c r="I919" s="4">
        <f t="shared" si="46"/>
        <v>2520</v>
      </c>
      <c r="J919" s="5" t="str">
        <f t="shared" si="47"/>
        <v>T1/2026</v>
      </c>
      <c r="K919" s="26">
        <v>142</v>
      </c>
    </row>
    <row r="920" spans="1:11" x14ac:dyDescent="0.25">
      <c r="A920" s="2">
        <v>918</v>
      </c>
      <c r="B920" s="20">
        <v>623</v>
      </c>
      <c r="C920" s="21">
        <v>46022</v>
      </c>
      <c r="D920" s="23" t="s">
        <v>194</v>
      </c>
      <c r="E920" s="22">
        <v>4563.75</v>
      </c>
      <c r="F920" s="21">
        <v>46065</v>
      </c>
      <c r="G920" s="24">
        <v>46094</v>
      </c>
      <c r="H920" s="3">
        <f t="shared" si="45"/>
        <v>29</v>
      </c>
      <c r="I920" s="4">
        <f t="shared" si="46"/>
        <v>132348.75</v>
      </c>
      <c r="J920" s="5" t="str">
        <f t="shared" si="47"/>
        <v>T1/2026</v>
      </c>
      <c r="K920" s="26">
        <v>142</v>
      </c>
    </row>
    <row r="921" spans="1:11" x14ac:dyDescent="0.25">
      <c r="A921" s="2">
        <v>919</v>
      </c>
      <c r="B921" s="20">
        <v>53</v>
      </c>
      <c r="C921" s="21">
        <v>46053</v>
      </c>
      <c r="D921" s="23" t="s">
        <v>194</v>
      </c>
      <c r="E921" s="22">
        <v>1655.3500000000004</v>
      </c>
      <c r="F921" s="21">
        <v>46093</v>
      </c>
      <c r="G921" s="24">
        <v>46094</v>
      </c>
      <c r="H921" s="3">
        <f t="shared" si="45"/>
        <v>1</v>
      </c>
      <c r="I921" s="4">
        <f t="shared" si="46"/>
        <v>1655.3500000000004</v>
      </c>
      <c r="J921" s="5" t="str">
        <f t="shared" si="47"/>
        <v>T1/2026</v>
      </c>
      <c r="K921" s="26">
        <v>142</v>
      </c>
    </row>
    <row r="922" spans="1:11" x14ac:dyDescent="0.25">
      <c r="A922" s="2">
        <v>920</v>
      </c>
      <c r="B922" s="20">
        <v>15</v>
      </c>
      <c r="C922" s="21">
        <v>46087</v>
      </c>
      <c r="D922" s="23" t="s">
        <v>281</v>
      </c>
      <c r="E922" s="22">
        <v>8436.27</v>
      </c>
      <c r="F922" s="21">
        <v>46097</v>
      </c>
      <c r="G922" s="24">
        <v>46097</v>
      </c>
      <c r="H922" s="3">
        <f t="shared" si="45"/>
        <v>0</v>
      </c>
      <c r="I922" s="4">
        <f t="shared" si="46"/>
        <v>0</v>
      </c>
      <c r="J922" s="5" t="str">
        <f t="shared" si="47"/>
        <v>T1/2026</v>
      </c>
      <c r="K922" s="26">
        <v>144</v>
      </c>
    </row>
    <row r="923" spans="1:11" x14ac:dyDescent="0.25">
      <c r="A923" s="2">
        <v>921</v>
      </c>
      <c r="B923" s="20" t="s">
        <v>146</v>
      </c>
      <c r="C923" s="21">
        <v>46000</v>
      </c>
      <c r="D923" s="23" t="s">
        <v>281</v>
      </c>
      <c r="E923" s="22">
        <v>1433.1587999999999</v>
      </c>
      <c r="F923" s="21">
        <v>46097</v>
      </c>
      <c r="G923" s="24">
        <v>46097</v>
      </c>
      <c r="H923" s="3">
        <f t="shared" si="45"/>
        <v>0</v>
      </c>
      <c r="I923" s="4">
        <f t="shared" si="46"/>
        <v>0</v>
      </c>
      <c r="J923" s="5" t="str">
        <f t="shared" si="47"/>
        <v>T1/2026</v>
      </c>
      <c r="K923" s="26">
        <v>144</v>
      </c>
    </row>
    <row r="924" spans="1:11" x14ac:dyDescent="0.25">
      <c r="A924" s="2">
        <v>922</v>
      </c>
      <c r="B924" s="20" t="s">
        <v>147</v>
      </c>
      <c r="C924" s="21">
        <v>46000</v>
      </c>
      <c r="D924" s="23" t="s">
        <v>281</v>
      </c>
      <c r="E924" s="22">
        <v>11429.212800000001</v>
      </c>
      <c r="F924" s="21">
        <v>46097</v>
      </c>
      <c r="G924" s="24">
        <v>46097</v>
      </c>
      <c r="H924" s="3">
        <f t="shared" si="45"/>
        <v>0</v>
      </c>
      <c r="I924" s="4">
        <f t="shared" si="46"/>
        <v>0</v>
      </c>
      <c r="J924" s="5" t="str">
        <f t="shared" si="47"/>
        <v>T1/2026</v>
      </c>
      <c r="K924" s="26">
        <v>144</v>
      </c>
    </row>
    <row r="925" spans="1:11" x14ac:dyDescent="0.25">
      <c r="A925" s="2">
        <v>923</v>
      </c>
      <c r="B925" s="20" t="s">
        <v>56</v>
      </c>
      <c r="C925" s="21">
        <v>46000</v>
      </c>
      <c r="D925" s="23" t="s">
        <v>281</v>
      </c>
      <c r="E925" s="22">
        <v>3687.3599999999997</v>
      </c>
      <c r="F925" s="21">
        <v>46097</v>
      </c>
      <c r="G925" s="24">
        <v>46097</v>
      </c>
      <c r="H925" s="3">
        <f t="shared" si="45"/>
        <v>0</v>
      </c>
      <c r="I925" s="4">
        <f t="shared" si="46"/>
        <v>0</v>
      </c>
      <c r="J925" s="5" t="str">
        <f t="shared" si="47"/>
        <v>T1/2026</v>
      </c>
      <c r="K925" s="26">
        <v>144</v>
      </c>
    </row>
    <row r="926" spans="1:11" x14ac:dyDescent="0.25">
      <c r="A926" s="2">
        <v>924</v>
      </c>
      <c r="B926" s="20" t="s">
        <v>148</v>
      </c>
      <c r="C926" s="21">
        <v>46000</v>
      </c>
      <c r="D926" s="23" t="s">
        <v>281</v>
      </c>
      <c r="E926" s="22">
        <v>17087.223800000003</v>
      </c>
      <c r="F926" s="21">
        <v>46097</v>
      </c>
      <c r="G926" s="24">
        <v>46097</v>
      </c>
      <c r="H926" s="3">
        <f t="shared" si="45"/>
        <v>0</v>
      </c>
      <c r="I926" s="4">
        <f t="shared" si="46"/>
        <v>0</v>
      </c>
      <c r="J926" s="5" t="str">
        <f t="shared" si="47"/>
        <v>T1/2026</v>
      </c>
      <c r="K926" s="26">
        <v>144</v>
      </c>
    </row>
    <row r="927" spans="1:11" x14ac:dyDescent="0.25">
      <c r="A927" s="2">
        <v>925</v>
      </c>
      <c r="B927" s="20" t="s">
        <v>30</v>
      </c>
      <c r="C927" s="21">
        <v>46064</v>
      </c>
      <c r="D927" s="23" t="s">
        <v>281</v>
      </c>
      <c r="E927" s="22">
        <v>8798.6553999999996</v>
      </c>
      <c r="F927" s="21">
        <v>46097</v>
      </c>
      <c r="G927" s="24">
        <v>46097</v>
      </c>
      <c r="H927" s="3">
        <f t="shared" si="45"/>
        <v>0</v>
      </c>
      <c r="I927" s="4">
        <f t="shared" si="46"/>
        <v>0</v>
      </c>
      <c r="J927" s="5" t="str">
        <f t="shared" si="47"/>
        <v>T1/2026</v>
      </c>
      <c r="K927" s="26">
        <v>144</v>
      </c>
    </row>
    <row r="928" spans="1:11" x14ac:dyDescent="0.25">
      <c r="A928" s="2">
        <v>926</v>
      </c>
      <c r="B928" s="20" t="s">
        <v>56</v>
      </c>
      <c r="C928" s="21">
        <v>46067</v>
      </c>
      <c r="D928" s="23" t="s">
        <v>281</v>
      </c>
      <c r="E928" s="22">
        <v>4756.6944000000003</v>
      </c>
      <c r="F928" s="21">
        <v>46097</v>
      </c>
      <c r="G928" s="24">
        <v>46097</v>
      </c>
      <c r="H928" s="3">
        <f t="shared" si="45"/>
        <v>0</v>
      </c>
      <c r="I928" s="4">
        <f t="shared" si="46"/>
        <v>0</v>
      </c>
      <c r="J928" s="5" t="str">
        <f t="shared" si="47"/>
        <v>T1/2026</v>
      </c>
      <c r="K928" s="26">
        <v>144</v>
      </c>
    </row>
    <row r="929" spans="1:11" x14ac:dyDescent="0.25">
      <c r="A929" s="2">
        <v>927</v>
      </c>
      <c r="B929" s="20" t="s">
        <v>56</v>
      </c>
      <c r="C929" s="21">
        <v>46067</v>
      </c>
      <c r="D929" s="23" t="s">
        <v>281</v>
      </c>
      <c r="E929" s="22">
        <v>1769.9327999999998</v>
      </c>
      <c r="F929" s="21">
        <v>46097</v>
      </c>
      <c r="G929" s="24">
        <v>46097</v>
      </c>
      <c r="H929" s="3">
        <f t="shared" si="45"/>
        <v>0</v>
      </c>
      <c r="I929" s="4">
        <f t="shared" si="46"/>
        <v>0</v>
      </c>
      <c r="J929" s="5" t="str">
        <f t="shared" si="47"/>
        <v>T1/2026</v>
      </c>
      <c r="K929" s="26">
        <v>144</v>
      </c>
    </row>
    <row r="930" spans="1:11" x14ac:dyDescent="0.25">
      <c r="A930" s="2">
        <v>928</v>
      </c>
      <c r="B930" s="20" t="s">
        <v>56</v>
      </c>
      <c r="C930" s="21">
        <v>46068</v>
      </c>
      <c r="D930" s="23" t="s">
        <v>281</v>
      </c>
      <c r="E930" s="22">
        <v>1843.6799999999998</v>
      </c>
      <c r="F930" s="21">
        <v>46097</v>
      </c>
      <c r="G930" s="24">
        <v>46097</v>
      </c>
      <c r="H930" s="3">
        <f t="shared" si="45"/>
        <v>0</v>
      </c>
      <c r="I930" s="4">
        <f t="shared" si="46"/>
        <v>0</v>
      </c>
      <c r="J930" s="5" t="str">
        <f t="shared" si="47"/>
        <v>T1/2026</v>
      </c>
      <c r="K930" s="26">
        <v>144</v>
      </c>
    </row>
    <row r="931" spans="1:11" x14ac:dyDescent="0.25">
      <c r="A931" s="2">
        <v>929</v>
      </c>
      <c r="B931" s="20" t="s">
        <v>78</v>
      </c>
      <c r="C931" s="21">
        <v>46080</v>
      </c>
      <c r="D931" s="23" t="s">
        <v>281</v>
      </c>
      <c r="E931" s="22">
        <v>3510.3716000000004</v>
      </c>
      <c r="F931" s="21">
        <v>46097</v>
      </c>
      <c r="G931" s="24">
        <v>46097</v>
      </c>
      <c r="H931" s="3">
        <f t="shared" si="45"/>
        <v>0</v>
      </c>
      <c r="I931" s="4">
        <f t="shared" si="46"/>
        <v>0</v>
      </c>
      <c r="J931" s="5" t="str">
        <f t="shared" si="47"/>
        <v>T1/2026</v>
      </c>
      <c r="K931" s="26">
        <v>144</v>
      </c>
    </row>
    <row r="932" spans="1:11" x14ac:dyDescent="0.25">
      <c r="A932" s="2">
        <v>930</v>
      </c>
      <c r="B932" s="20" t="s">
        <v>149</v>
      </c>
      <c r="C932" s="21">
        <v>46080</v>
      </c>
      <c r="D932" s="23" t="s">
        <v>281</v>
      </c>
      <c r="E932" s="22">
        <v>17087.223800000003</v>
      </c>
      <c r="F932" s="21">
        <v>46097</v>
      </c>
      <c r="G932" s="24">
        <v>46097</v>
      </c>
      <c r="H932" s="3">
        <f t="shared" si="45"/>
        <v>0</v>
      </c>
      <c r="I932" s="4">
        <f t="shared" si="46"/>
        <v>0</v>
      </c>
      <c r="J932" s="5" t="str">
        <f t="shared" si="47"/>
        <v>T1/2026</v>
      </c>
      <c r="K932" s="26">
        <v>144</v>
      </c>
    </row>
    <row r="933" spans="1:11" x14ac:dyDescent="0.25">
      <c r="A933" s="2">
        <v>931</v>
      </c>
      <c r="B933" s="20" t="s">
        <v>150</v>
      </c>
      <c r="C933" s="21">
        <v>45833</v>
      </c>
      <c r="D933" s="23" t="s">
        <v>281</v>
      </c>
      <c r="E933" s="22">
        <v>4809.6000000000004</v>
      </c>
      <c r="F933" s="21">
        <v>46097</v>
      </c>
      <c r="G933" s="24">
        <v>46097</v>
      </c>
      <c r="H933" s="3">
        <f t="shared" si="45"/>
        <v>0</v>
      </c>
      <c r="I933" s="4">
        <f t="shared" si="46"/>
        <v>0</v>
      </c>
      <c r="J933" s="5" t="str">
        <f t="shared" si="47"/>
        <v>T1/2026</v>
      </c>
      <c r="K933" s="26">
        <v>144</v>
      </c>
    </row>
    <row r="934" spans="1:11" x14ac:dyDescent="0.25">
      <c r="A934" s="2">
        <v>932</v>
      </c>
      <c r="B934" s="20" t="s">
        <v>30</v>
      </c>
      <c r="C934" s="21">
        <v>46084</v>
      </c>
      <c r="D934" s="23" t="s">
        <v>281</v>
      </c>
      <c r="E934" s="22">
        <v>15582.7858</v>
      </c>
      <c r="F934" s="21">
        <v>46097</v>
      </c>
      <c r="G934" s="24">
        <v>46097</v>
      </c>
      <c r="H934" s="3">
        <f t="shared" si="45"/>
        <v>0</v>
      </c>
      <c r="I934" s="4">
        <f t="shared" si="46"/>
        <v>0</v>
      </c>
      <c r="J934" s="5" t="str">
        <f t="shared" si="47"/>
        <v>T1/2026</v>
      </c>
      <c r="K934" s="26">
        <v>144</v>
      </c>
    </row>
    <row r="935" spans="1:11" x14ac:dyDescent="0.25">
      <c r="A935" s="2">
        <v>933</v>
      </c>
      <c r="B935" s="20" t="s">
        <v>30</v>
      </c>
      <c r="C935" s="21">
        <v>46084</v>
      </c>
      <c r="D935" s="23" t="s">
        <v>281</v>
      </c>
      <c r="E935" s="22">
        <v>1671.2383999999997</v>
      </c>
      <c r="F935" s="21">
        <v>46097</v>
      </c>
      <c r="G935" s="24">
        <v>46097</v>
      </c>
      <c r="H935" s="3">
        <f t="shared" si="45"/>
        <v>0</v>
      </c>
      <c r="I935" s="4">
        <f t="shared" si="46"/>
        <v>0</v>
      </c>
      <c r="J935" s="5" t="str">
        <f t="shared" si="47"/>
        <v>T1/2026</v>
      </c>
      <c r="K935" s="26">
        <v>144</v>
      </c>
    </row>
    <row r="936" spans="1:11" x14ac:dyDescent="0.25">
      <c r="A936" s="2">
        <v>934</v>
      </c>
      <c r="B936" s="20">
        <v>1</v>
      </c>
      <c r="C936" s="21">
        <v>46094</v>
      </c>
      <c r="D936" s="23" t="s">
        <v>281</v>
      </c>
      <c r="E936" s="22">
        <v>5000</v>
      </c>
      <c r="F936" s="21">
        <v>46097</v>
      </c>
      <c r="G936" s="24">
        <v>46097</v>
      </c>
      <c r="H936" s="3">
        <f t="shared" si="45"/>
        <v>0</v>
      </c>
      <c r="I936" s="4">
        <f t="shared" si="46"/>
        <v>0</v>
      </c>
      <c r="J936" s="5" t="str">
        <f t="shared" si="47"/>
        <v>T1/2026</v>
      </c>
      <c r="K936" s="26">
        <v>144</v>
      </c>
    </row>
    <row r="937" spans="1:11" x14ac:dyDescent="0.25">
      <c r="A937" s="2">
        <v>935</v>
      </c>
      <c r="B937" s="20" t="s">
        <v>151</v>
      </c>
      <c r="C937" s="21">
        <v>46007</v>
      </c>
      <c r="D937" s="23" t="s">
        <v>281</v>
      </c>
      <c r="E937" s="22">
        <v>329</v>
      </c>
      <c r="F937" s="21">
        <v>46097</v>
      </c>
      <c r="G937" s="24">
        <v>46097</v>
      </c>
      <c r="H937" s="3">
        <f t="shared" si="45"/>
        <v>0</v>
      </c>
      <c r="I937" s="4">
        <f t="shared" si="46"/>
        <v>0</v>
      </c>
      <c r="J937" s="5" t="str">
        <f t="shared" si="47"/>
        <v>T1/2026</v>
      </c>
      <c r="K937" s="26">
        <v>144</v>
      </c>
    </row>
    <row r="938" spans="1:11" x14ac:dyDescent="0.25">
      <c r="A938" s="2">
        <v>936</v>
      </c>
      <c r="B938" s="20" t="s">
        <v>54</v>
      </c>
      <c r="C938" s="21">
        <v>46093</v>
      </c>
      <c r="D938" s="23" t="s">
        <v>281</v>
      </c>
      <c r="E938" s="22">
        <v>1914</v>
      </c>
      <c r="F938" s="21">
        <v>46097</v>
      </c>
      <c r="G938" s="24">
        <v>46097</v>
      </c>
      <c r="H938" s="3">
        <f t="shared" si="45"/>
        <v>0</v>
      </c>
      <c r="I938" s="4">
        <f t="shared" si="46"/>
        <v>0</v>
      </c>
      <c r="J938" s="5" t="str">
        <f t="shared" si="47"/>
        <v>T1/2026</v>
      </c>
      <c r="K938" s="26">
        <v>144</v>
      </c>
    </row>
    <row r="939" spans="1:11" x14ac:dyDescent="0.25">
      <c r="A939" s="2">
        <v>937</v>
      </c>
      <c r="B939" s="20" t="s">
        <v>55</v>
      </c>
      <c r="C939" s="21">
        <v>46097</v>
      </c>
      <c r="D939" s="23" t="s">
        <v>265</v>
      </c>
      <c r="E939" s="22">
        <v>350</v>
      </c>
      <c r="F939" s="21">
        <v>46097</v>
      </c>
      <c r="G939" s="24">
        <v>46097</v>
      </c>
      <c r="H939" s="3">
        <f t="shared" si="45"/>
        <v>0</v>
      </c>
      <c r="I939" s="4">
        <f t="shared" si="46"/>
        <v>0</v>
      </c>
      <c r="J939" s="5" t="str">
        <f t="shared" si="47"/>
        <v>T1/2026</v>
      </c>
      <c r="K939" s="26">
        <v>145</v>
      </c>
    </row>
    <row r="940" spans="1:11" x14ac:dyDescent="0.25">
      <c r="A940" s="2">
        <v>938</v>
      </c>
      <c r="B940" s="20">
        <v>3</v>
      </c>
      <c r="C940" s="21">
        <v>46098</v>
      </c>
      <c r="D940" s="23" t="s">
        <v>198</v>
      </c>
      <c r="E940" s="22">
        <v>18357.099999999999</v>
      </c>
      <c r="F940" s="21">
        <v>46128</v>
      </c>
      <c r="G940" s="24">
        <v>46099</v>
      </c>
      <c r="H940" s="3">
        <f t="shared" si="45"/>
        <v>-29</v>
      </c>
      <c r="I940" s="4">
        <f t="shared" si="46"/>
        <v>-532355.89999999991</v>
      </c>
      <c r="J940" s="5" t="str">
        <f t="shared" si="47"/>
        <v>T1/2026</v>
      </c>
      <c r="K940" s="26">
        <v>153</v>
      </c>
    </row>
    <row r="941" spans="1:11" x14ac:dyDescent="0.25">
      <c r="A941" s="2">
        <v>939</v>
      </c>
      <c r="B941" s="20" t="s">
        <v>152</v>
      </c>
      <c r="C941" s="21">
        <v>46099</v>
      </c>
      <c r="D941" s="23" t="s">
        <v>266</v>
      </c>
      <c r="E941" s="22">
        <v>1439.99</v>
      </c>
      <c r="F941" s="21">
        <v>46099</v>
      </c>
      <c r="G941" s="24">
        <v>46099</v>
      </c>
      <c r="H941" s="3">
        <f t="shared" si="45"/>
        <v>0</v>
      </c>
      <c r="I941" s="4">
        <f t="shared" si="46"/>
        <v>0</v>
      </c>
      <c r="J941" s="5" t="str">
        <f t="shared" si="47"/>
        <v>T1/2026</v>
      </c>
      <c r="K941" s="26">
        <v>156</v>
      </c>
    </row>
    <row r="942" spans="1:11" x14ac:dyDescent="0.25">
      <c r="A942" s="2">
        <v>940</v>
      </c>
      <c r="B942" s="20">
        <v>3011002443</v>
      </c>
      <c r="C942" s="21">
        <v>46022</v>
      </c>
      <c r="D942" s="23" t="s">
        <v>267</v>
      </c>
      <c r="E942" s="22">
        <v>7500</v>
      </c>
      <c r="F942" s="21">
        <v>46052</v>
      </c>
      <c r="G942" s="24">
        <v>46100</v>
      </c>
      <c r="H942" s="3">
        <f t="shared" si="45"/>
        <v>48</v>
      </c>
      <c r="I942" s="4">
        <f t="shared" si="46"/>
        <v>360000</v>
      </c>
      <c r="J942" s="5" t="str">
        <f t="shared" si="47"/>
        <v>T1/2026</v>
      </c>
      <c r="K942" s="26">
        <v>161</v>
      </c>
    </row>
    <row r="943" spans="1:11" x14ac:dyDescent="0.25">
      <c r="A943" s="2">
        <v>941</v>
      </c>
      <c r="B943" s="20" t="s">
        <v>153</v>
      </c>
      <c r="C943" s="21">
        <v>46050</v>
      </c>
      <c r="D943" s="23" t="s">
        <v>219</v>
      </c>
      <c r="E943" s="22">
        <v>18800</v>
      </c>
      <c r="F943" s="21">
        <v>46080</v>
      </c>
      <c r="G943" s="24">
        <v>46100</v>
      </c>
      <c r="H943" s="3">
        <f t="shared" si="45"/>
        <v>20</v>
      </c>
      <c r="I943" s="4">
        <f t="shared" si="46"/>
        <v>376000</v>
      </c>
      <c r="J943" s="5" t="str">
        <f t="shared" si="47"/>
        <v>T1/2026</v>
      </c>
      <c r="K943" s="26">
        <v>161</v>
      </c>
    </row>
    <row r="944" spans="1:11" x14ac:dyDescent="0.25">
      <c r="A944" s="2">
        <v>942</v>
      </c>
      <c r="B944" s="20">
        <v>2</v>
      </c>
      <c r="C944" s="21">
        <v>45626</v>
      </c>
      <c r="D944" s="23" t="s">
        <v>278</v>
      </c>
      <c r="E944" s="22">
        <v>4173</v>
      </c>
      <c r="F944" s="21">
        <v>46104</v>
      </c>
      <c r="G944" s="24">
        <v>46104</v>
      </c>
      <c r="H944" s="3">
        <f t="shared" si="45"/>
        <v>0</v>
      </c>
      <c r="I944" s="4">
        <f t="shared" si="46"/>
        <v>0</v>
      </c>
      <c r="J944" s="5" t="str">
        <f t="shared" si="47"/>
        <v>T1/2026</v>
      </c>
      <c r="K944" s="26">
        <v>163</v>
      </c>
    </row>
    <row r="945" spans="1:11" x14ac:dyDescent="0.25">
      <c r="A945" s="2">
        <v>943</v>
      </c>
      <c r="B945" s="20">
        <v>3</v>
      </c>
      <c r="C945" s="21">
        <v>45626</v>
      </c>
      <c r="D945" s="23" t="s">
        <v>278</v>
      </c>
      <c r="E945" s="22">
        <v>4400</v>
      </c>
      <c r="F945" s="21">
        <v>46104</v>
      </c>
      <c r="G945" s="24">
        <v>46104</v>
      </c>
      <c r="H945" s="3">
        <f t="shared" si="45"/>
        <v>0</v>
      </c>
      <c r="I945" s="4">
        <f t="shared" si="46"/>
        <v>0</v>
      </c>
      <c r="J945" s="5" t="str">
        <f t="shared" si="47"/>
        <v>T1/2026</v>
      </c>
      <c r="K945" s="26">
        <v>163</v>
      </c>
    </row>
    <row r="946" spans="1:11" x14ac:dyDescent="0.25">
      <c r="A946" s="2">
        <v>944</v>
      </c>
      <c r="B946" s="20">
        <v>3799</v>
      </c>
      <c r="C946" s="21">
        <v>46094</v>
      </c>
      <c r="D946" s="23" t="s">
        <v>200</v>
      </c>
      <c r="E946" s="22">
        <v>64</v>
      </c>
      <c r="F946" s="21">
        <v>46112</v>
      </c>
      <c r="G946" s="24">
        <v>46105</v>
      </c>
      <c r="H946" s="3">
        <f t="shared" si="45"/>
        <v>-7</v>
      </c>
      <c r="I946" s="4">
        <f t="shared" si="46"/>
        <v>-448</v>
      </c>
      <c r="J946" s="5" t="str">
        <f t="shared" si="47"/>
        <v>T1/2026</v>
      </c>
      <c r="K946" s="26">
        <v>164</v>
      </c>
    </row>
    <row r="947" spans="1:11" x14ac:dyDescent="0.25">
      <c r="A947" s="2">
        <v>945</v>
      </c>
      <c r="B947" s="20" t="s">
        <v>154</v>
      </c>
      <c r="C947" s="21">
        <v>46085</v>
      </c>
      <c r="D947" s="23" t="s">
        <v>205</v>
      </c>
      <c r="E947" s="22">
        <v>218.2</v>
      </c>
      <c r="F947" s="21">
        <v>46111</v>
      </c>
      <c r="G947" s="24">
        <v>46105</v>
      </c>
      <c r="H947" s="3">
        <f t="shared" si="45"/>
        <v>-6</v>
      </c>
      <c r="I947" s="4">
        <f t="shared" si="46"/>
        <v>-1309.1999999999998</v>
      </c>
      <c r="J947" s="5" t="str">
        <f t="shared" si="47"/>
        <v>T1/2026</v>
      </c>
      <c r="K947" s="26">
        <v>164</v>
      </c>
    </row>
    <row r="948" spans="1:11" x14ac:dyDescent="0.25">
      <c r="A948" s="2">
        <v>946</v>
      </c>
      <c r="B948" s="20" t="s">
        <v>55</v>
      </c>
      <c r="C948" s="21">
        <v>46105</v>
      </c>
      <c r="D948" s="23" t="s">
        <v>168</v>
      </c>
      <c r="E948" s="22">
        <v>9549</v>
      </c>
      <c r="F948" s="21">
        <v>46105</v>
      </c>
      <c r="G948" s="24">
        <v>46105</v>
      </c>
      <c r="H948" s="3">
        <f t="shared" si="45"/>
        <v>0</v>
      </c>
      <c r="I948" s="4">
        <f t="shared" si="46"/>
        <v>0</v>
      </c>
      <c r="J948" s="5" t="str">
        <f t="shared" si="47"/>
        <v>T1/2026</v>
      </c>
      <c r="K948" s="26">
        <v>166</v>
      </c>
    </row>
    <row r="949" spans="1:11" x14ac:dyDescent="0.25">
      <c r="A949" s="2">
        <v>947</v>
      </c>
      <c r="B949" s="20">
        <v>13</v>
      </c>
      <c r="C949" s="21">
        <v>46081</v>
      </c>
      <c r="D949" s="23" t="s">
        <v>169</v>
      </c>
      <c r="E949" s="22">
        <v>4074.8900000000008</v>
      </c>
      <c r="F949" s="21">
        <v>46118</v>
      </c>
      <c r="G949" s="24">
        <v>46111</v>
      </c>
      <c r="H949" s="3">
        <f t="shared" si="45"/>
        <v>-7</v>
      </c>
      <c r="I949" s="4">
        <f t="shared" si="46"/>
        <v>-28524.230000000007</v>
      </c>
      <c r="J949" s="5" t="str">
        <f t="shared" si="47"/>
        <v>T1/2026</v>
      </c>
      <c r="K949" s="26">
        <v>171</v>
      </c>
    </row>
    <row r="950" spans="1:11" x14ac:dyDescent="0.25">
      <c r="A950" s="2">
        <v>948</v>
      </c>
      <c r="B950" s="20">
        <v>14</v>
      </c>
      <c r="C950" s="21">
        <v>46081</v>
      </c>
      <c r="D950" s="23" t="s">
        <v>169</v>
      </c>
      <c r="E950" s="22">
        <v>11746.559999999998</v>
      </c>
      <c r="F950" s="21">
        <v>46118</v>
      </c>
      <c r="G950" s="24">
        <v>46111</v>
      </c>
      <c r="H950" s="3">
        <f t="shared" si="45"/>
        <v>-7</v>
      </c>
      <c r="I950" s="4">
        <f t="shared" si="46"/>
        <v>-82225.919999999984</v>
      </c>
      <c r="J950" s="5" t="str">
        <f t="shared" si="47"/>
        <v>T1/2026</v>
      </c>
      <c r="K950" s="26">
        <v>171</v>
      </c>
    </row>
    <row r="951" spans="1:11" x14ac:dyDescent="0.25">
      <c r="A951" s="2">
        <v>949</v>
      </c>
      <c r="B951" s="20">
        <v>283651</v>
      </c>
      <c r="C951" s="21">
        <v>46082</v>
      </c>
      <c r="D951" s="23" t="s">
        <v>207</v>
      </c>
      <c r="E951" s="22">
        <v>2012.2399999999998</v>
      </c>
      <c r="F951" s="21">
        <v>46115</v>
      </c>
      <c r="G951" s="24">
        <v>46111</v>
      </c>
      <c r="H951" s="3">
        <f t="shared" si="45"/>
        <v>-4</v>
      </c>
      <c r="I951" s="4">
        <f t="shared" si="46"/>
        <v>-8048.9599999999991</v>
      </c>
      <c r="J951" s="5" t="str">
        <f t="shared" si="47"/>
        <v>T1/2026</v>
      </c>
      <c r="K951" s="26">
        <v>171</v>
      </c>
    </row>
    <row r="952" spans="1:11" x14ac:dyDescent="0.25">
      <c r="A952" s="2">
        <v>950</v>
      </c>
      <c r="B952" s="20">
        <v>14</v>
      </c>
      <c r="C952" s="21">
        <v>46092</v>
      </c>
      <c r="D952" s="23" t="s">
        <v>257</v>
      </c>
      <c r="E952" s="22">
        <v>5252.6399999999994</v>
      </c>
      <c r="F952" s="21">
        <v>46124</v>
      </c>
      <c r="G952" s="24">
        <v>46111</v>
      </c>
      <c r="H952" s="3">
        <f t="shared" si="45"/>
        <v>-13</v>
      </c>
      <c r="I952" s="4">
        <f t="shared" si="46"/>
        <v>-68284.319999999992</v>
      </c>
      <c r="J952" s="5" t="str">
        <f t="shared" si="47"/>
        <v>T1/2026</v>
      </c>
      <c r="K952" s="26">
        <v>171</v>
      </c>
    </row>
    <row r="953" spans="1:11" x14ac:dyDescent="0.25">
      <c r="A953" s="2">
        <v>951</v>
      </c>
      <c r="B953" s="20">
        <v>1060</v>
      </c>
      <c r="C953" s="21">
        <v>46085</v>
      </c>
      <c r="D953" s="23" t="s">
        <v>268</v>
      </c>
      <c r="E953" s="22">
        <v>1282.5899999999999</v>
      </c>
      <c r="F953" s="21">
        <v>46123</v>
      </c>
      <c r="G953" s="24">
        <v>46111</v>
      </c>
      <c r="H953" s="3">
        <f t="shared" si="45"/>
        <v>-12</v>
      </c>
      <c r="I953" s="4">
        <f t="shared" si="46"/>
        <v>-15391.079999999998</v>
      </c>
      <c r="J953" s="5" t="str">
        <f t="shared" si="47"/>
        <v>T1/2026</v>
      </c>
      <c r="K953" s="26">
        <v>171</v>
      </c>
    </row>
    <row r="954" spans="1:11" x14ac:dyDescent="0.25">
      <c r="A954" s="2">
        <v>952</v>
      </c>
      <c r="B954" s="20">
        <v>163</v>
      </c>
      <c r="C954" s="21">
        <v>46052</v>
      </c>
      <c r="D954" s="23" t="s">
        <v>170</v>
      </c>
      <c r="E954" s="22">
        <v>808.77</v>
      </c>
      <c r="F954" s="21">
        <v>46082</v>
      </c>
      <c r="G954" s="24">
        <v>46111</v>
      </c>
      <c r="H954" s="3">
        <f t="shared" si="45"/>
        <v>29</v>
      </c>
      <c r="I954" s="4">
        <f t="shared" si="46"/>
        <v>23454.329999999998</v>
      </c>
      <c r="J954" s="5" t="str">
        <f t="shared" si="47"/>
        <v>T1/2026</v>
      </c>
      <c r="K954" s="26">
        <v>171</v>
      </c>
    </row>
    <row r="955" spans="1:11" x14ac:dyDescent="0.25">
      <c r="A955" s="2">
        <v>953</v>
      </c>
      <c r="B955" s="20">
        <v>468</v>
      </c>
      <c r="C955" s="21">
        <v>46080</v>
      </c>
      <c r="D955" s="23" t="s">
        <v>170</v>
      </c>
      <c r="E955" s="22">
        <v>2545.02</v>
      </c>
      <c r="F955" s="21">
        <v>46110</v>
      </c>
      <c r="G955" s="24">
        <v>46111</v>
      </c>
      <c r="H955" s="3">
        <f t="shared" si="45"/>
        <v>1</v>
      </c>
      <c r="I955" s="4">
        <f t="shared" si="46"/>
        <v>2545.02</v>
      </c>
      <c r="J955" s="5" t="str">
        <f t="shared" si="47"/>
        <v>T1/2026</v>
      </c>
      <c r="K955" s="26">
        <v>171</v>
      </c>
    </row>
    <row r="956" spans="1:11" x14ac:dyDescent="0.25">
      <c r="A956" s="2">
        <v>954</v>
      </c>
      <c r="B956" s="20" t="s">
        <v>155</v>
      </c>
      <c r="C956" s="21">
        <v>46087</v>
      </c>
      <c r="D956" s="23" t="s">
        <v>269</v>
      </c>
      <c r="E956" s="22">
        <v>1488.7</v>
      </c>
      <c r="F956" s="21">
        <v>46121</v>
      </c>
      <c r="G956" s="24">
        <v>46111</v>
      </c>
      <c r="H956" s="3">
        <f t="shared" si="45"/>
        <v>-10</v>
      </c>
      <c r="I956" s="4">
        <f t="shared" si="46"/>
        <v>-14887</v>
      </c>
      <c r="J956" s="5" t="str">
        <f t="shared" si="47"/>
        <v>T1/2026</v>
      </c>
      <c r="K956" s="26">
        <v>171</v>
      </c>
    </row>
    <row r="957" spans="1:11" x14ac:dyDescent="0.25">
      <c r="A957" s="2">
        <v>955</v>
      </c>
      <c r="B957" s="20">
        <v>6001073880</v>
      </c>
      <c r="C957" s="21">
        <v>46080</v>
      </c>
      <c r="D957" s="23" t="s">
        <v>173</v>
      </c>
      <c r="E957" s="22">
        <v>304</v>
      </c>
      <c r="F957" s="21">
        <v>46111</v>
      </c>
      <c r="G957" s="24">
        <v>46111</v>
      </c>
      <c r="H957" s="3">
        <f t="shared" si="45"/>
        <v>0</v>
      </c>
      <c r="I957" s="4">
        <f t="shared" si="46"/>
        <v>0</v>
      </c>
      <c r="J957" s="5" t="str">
        <f t="shared" si="47"/>
        <v>T1/2026</v>
      </c>
      <c r="K957" s="26">
        <v>171</v>
      </c>
    </row>
    <row r="958" spans="1:11" x14ac:dyDescent="0.25">
      <c r="A958" s="2">
        <v>956</v>
      </c>
      <c r="B958" s="20">
        <v>42843</v>
      </c>
      <c r="C958" s="21">
        <v>46086</v>
      </c>
      <c r="D958" s="23" t="s">
        <v>239</v>
      </c>
      <c r="E958" s="22">
        <v>37197.440000000002</v>
      </c>
      <c r="F958" s="21">
        <v>46117</v>
      </c>
      <c r="G958" s="24">
        <v>46111</v>
      </c>
      <c r="H958" s="3">
        <f t="shared" si="45"/>
        <v>-6</v>
      </c>
      <c r="I958" s="4">
        <f t="shared" si="46"/>
        <v>-223184.64000000001</v>
      </c>
      <c r="J958" s="5" t="str">
        <f t="shared" si="47"/>
        <v>T1/2026</v>
      </c>
      <c r="K958" s="26">
        <v>171</v>
      </c>
    </row>
    <row r="959" spans="1:11" x14ac:dyDescent="0.25">
      <c r="A959" s="2">
        <v>957</v>
      </c>
      <c r="B959" s="20">
        <v>30</v>
      </c>
      <c r="C959" s="21">
        <v>46052</v>
      </c>
      <c r="D959" s="23" t="s">
        <v>240</v>
      </c>
      <c r="E959" s="22">
        <v>1297.8</v>
      </c>
      <c r="F959" s="21">
        <v>46086</v>
      </c>
      <c r="G959" s="24">
        <v>46111</v>
      </c>
      <c r="H959" s="3">
        <f t="shared" si="45"/>
        <v>25</v>
      </c>
      <c r="I959" s="4">
        <f t="shared" si="46"/>
        <v>32445</v>
      </c>
      <c r="J959" s="5" t="str">
        <f t="shared" si="47"/>
        <v>T1/2026</v>
      </c>
      <c r="K959" s="26">
        <v>171</v>
      </c>
    </row>
    <row r="960" spans="1:11" x14ac:dyDescent="0.25">
      <c r="A960" s="2">
        <v>958</v>
      </c>
      <c r="B960" s="20">
        <v>112</v>
      </c>
      <c r="C960" s="21">
        <v>46081</v>
      </c>
      <c r="D960" s="23" t="s">
        <v>175</v>
      </c>
      <c r="E960" s="22">
        <v>500</v>
      </c>
      <c r="F960" s="21">
        <v>46123</v>
      </c>
      <c r="G960" s="24">
        <v>46111</v>
      </c>
      <c r="H960" s="3">
        <f t="shared" si="45"/>
        <v>-12</v>
      </c>
      <c r="I960" s="4">
        <f t="shared" si="46"/>
        <v>-6000</v>
      </c>
      <c r="J960" s="5" t="str">
        <f t="shared" si="47"/>
        <v>T1/2026</v>
      </c>
      <c r="K960" s="26">
        <v>171</v>
      </c>
    </row>
    <row r="961" spans="1:11" x14ac:dyDescent="0.25">
      <c r="A961" s="2">
        <v>959</v>
      </c>
      <c r="B961" s="20">
        <v>76</v>
      </c>
      <c r="C961" s="21">
        <v>46081</v>
      </c>
      <c r="D961" s="23" t="s">
        <v>175</v>
      </c>
      <c r="E961" s="22">
        <v>14819.78</v>
      </c>
      <c r="F961" s="21">
        <v>46122</v>
      </c>
      <c r="G961" s="24">
        <v>46111</v>
      </c>
      <c r="H961" s="3">
        <f t="shared" si="45"/>
        <v>-11</v>
      </c>
      <c r="I961" s="4">
        <f t="shared" si="46"/>
        <v>-163017.58000000002</v>
      </c>
      <c r="J961" s="5" t="str">
        <f t="shared" si="47"/>
        <v>T1/2026</v>
      </c>
      <c r="K961" s="26">
        <v>171</v>
      </c>
    </row>
    <row r="962" spans="1:11" x14ac:dyDescent="0.25">
      <c r="A962" s="2">
        <v>960</v>
      </c>
      <c r="B962" s="20">
        <v>79</v>
      </c>
      <c r="C962" s="21">
        <v>46081</v>
      </c>
      <c r="D962" s="23" t="s">
        <v>175</v>
      </c>
      <c r="E962" s="22">
        <v>25809.510000000006</v>
      </c>
      <c r="F962" s="21">
        <v>46123</v>
      </c>
      <c r="G962" s="24">
        <v>46111</v>
      </c>
      <c r="H962" s="3">
        <f t="shared" si="45"/>
        <v>-12</v>
      </c>
      <c r="I962" s="4">
        <f t="shared" si="46"/>
        <v>-309714.12000000005</v>
      </c>
      <c r="J962" s="5" t="str">
        <f t="shared" si="47"/>
        <v>T1/2026</v>
      </c>
      <c r="K962" s="26">
        <v>171</v>
      </c>
    </row>
    <row r="963" spans="1:11" x14ac:dyDescent="0.25">
      <c r="A963" s="2">
        <v>961</v>
      </c>
      <c r="B963" s="20">
        <v>154</v>
      </c>
      <c r="C963" s="21">
        <v>46081</v>
      </c>
      <c r="D963" s="23" t="s">
        <v>270</v>
      </c>
      <c r="E963" s="22">
        <v>334.32</v>
      </c>
      <c r="F963" s="21">
        <v>46121</v>
      </c>
      <c r="G963" s="24">
        <v>46111</v>
      </c>
      <c r="H963" s="3">
        <f t="shared" si="45"/>
        <v>-10</v>
      </c>
      <c r="I963" s="4">
        <f t="shared" si="46"/>
        <v>-3343.2</v>
      </c>
      <c r="J963" s="5" t="str">
        <f t="shared" si="47"/>
        <v>T1/2026</v>
      </c>
      <c r="K963" s="26">
        <v>171</v>
      </c>
    </row>
    <row r="964" spans="1:11" x14ac:dyDescent="0.25">
      <c r="A964" s="2">
        <v>962</v>
      </c>
      <c r="B964" s="20">
        <v>155</v>
      </c>
      <c r="C964" s="21">
        <v>46081</v>
      </c>
      <c r="D964" s="23" t="s">
        <v>270</v>
      </c>
      <c r="E964" s="22">
        <v>1404.1500000000003</v>
      </c>
      <c r="F964" s="21">
        <v>46121</v>
      </c>
      <c r="G964" s="24">
        <v>46111</v>
      </c>
      <c r="H964" s="3">
        <f t="shared" si="45"/>
        <v>-10</v>
      </c>
      <c r="I964" s="4">
        <f t="shared" si="46"/>
        <v>-14041.500000000004</v>
      </c>
      <c r="J964" s="5" t="str">
        <f t="shared" si="47"/>
        <v>T1/2026</v>
      </c>
      <c r="K964" s="26">
        <v>171</v>
      </c>
    </row>
    <row r="965" spans="1:11" x14ac:dyDescent="0.25">
      <c r="A965" s="2">
        <v>963</v>
      </c>
      <c r="B965" s="20">
        <v>156</v>
      </c>
      <c r="C965" s="21">
        <v>46081</v>
      </c>
      <c r="D965" s="23" t="s">
        <v>270</v>
      </c>
      <c r="E965" s="22">
        <v>418.21000000000004</v>
      </c>
      <c r="F965" s="21">
        <v>46121</v>
      </c>
      <c r="G965" s="24">
        <v>46111</v>
      </c>
      <c r="H965" s="3">
        <f t="shared" ref="H965:H1028" si="48">IF(AND(G965&lt;&gt;"",F965&lt;&gt;""),G965-F965,"")</f>
        <v>-10</v>
      </c>
      <c r="I965" s="4">
        <f t="shared" ref="I965:I1028" si="49">IF(AND(E965&lt;&gt;"",H965&lt;&gt;""),E965*H965,"")</f>
        <v>-4182.1000000000004</v>
      </c>
      <c r="J965" s="5" t="str">
        <f t="shared" ref="J965:J1028" si="50">IF(G965&lt;&gt;"","T"&amp;INT((MONTH(G965)-1)/3+1)&amp;"/"&amp;YEAR(G965),"")</f>
        <v>T1/2026</v>
      </c>
      <c r="K965" s="26">
        <v>171</v>
      </c>
    </row>
    <row r="966" spans="1:11" x14ac:dyDescent="0.25">
      <c r="A966" s="2">
        <v>964</v>
      </c>
      <c r="B966" s="20">
        <v>580</v>
      </c>
      <c r="C966" s="21">
        <v>46081</v>
      </c>
      <c r="D966" s="23" t="s">
        <v>176</v>
      </c>
      <c r="E966" s="22">
        <v>28783.110000000004</v>
      </c>
      <c r="F966" s="21">
        <v>46124</v>
      </c>
      <c r="G966" s="24">
        <v>46111</v>
      </c>
      <c r="H966" s="3">
        <f t="shared" si="48"/>
        <v>-13</v>
      </c>
      <c r="I966" s="4">
        <f t="shared" si="49"/>
        <v>-374180.43000000005</v>
      </c>
      <c r="J966" s="5" t="str">
        <f t="shared" si="50"/>
        <v>T1/2026</v>
      </c>
      <c r="K966" s="26">
        <v>171</v>
      </c>
    </row>
    <row r="967" spans="1:11" x14ac:dyDescent="0.25">
      <c r="A967" s="2">
        <v>965</v>
      </c>
      <c r="B967" s="20">
        <v>3815</v>
      </c>
      <c r="C967" s="21">
        <v>46022</v>
      </c>
      <c r="D967" s="23" t="s">
        <v>176</v>
      </c>
      <c r="E967" s="22">
        <v>24285.41</v>
      </c>
      <c r="F967" s="21">
        <v>46061</v>
      </c>
      <c r="G967" s="24">
        <v>46111</v>
      </c>
      <c r="H967" s="3">
        <f t="shared" si="48"/>
        <v>50</v>
      </c>
      <c r="I967" s="4">
        <f t="shared" si="49"/>
        <v>1214270.5</v>
      </c>
      <c r="J967" s="5" t="str">
        <f t="shared" si="50"/>
        <v>T1/2026</v>
      </c>
      <c r="K967" s="26">
        <v>171</v>
      </c>
    </row>
    <row r="968" spans="1:11" x14ac:dyDescent="0.25">
      <c r="A968" s="2">
        <v>966</v>
      </c>
      <c r="B968" s="20">
        <v>3811</v>
      </c>
      <c r="C968" s="21">
        <v>46022</v>
      </c>
      <c r="D968" s="23" t="s">
        <v>176</v>
      </c>
      <c r="E968" s="22">
        <v>3462.8</v>
      </c>
      <c r="F968" s="21">
        <v>46061</v>
      </c>
      <c r="G968" s="24">
        <v>46111</v>
      </c>
      <c r="H968" s="3">
        <f t="shared" si="48"/>
        <v>50</v>
      </c>
      <c r="I968" s="4">
        <f t="shared" si="49"/>
        <v>173140</v>
      </c>
      <c r="J968" s="5" t="str">
        <f t="shared" si="50"/>
        <v>T1/2026</v>
      </c>
      <c r="K968" s="26">
        <v>171</v>
      </c>
    </row>
    <row r="969" spans="1:11" x14ac:dyDescent="0.25">
      <c r="A969" s="2">
        <v>967</v>
      </c>
      <c r="B969" s="20">
        <v>262</v>
      </c>
      <c r="C969" s="21">
        <v>46053</v>
      </c>
      <c r="D969" s="23" t="s">
        <v>176</v>
      </c>
      <c r="E969" s="22">
        <v>25226.74</v>
      </c>
      <c r="F969" s="21">
        <v>46094</v>
      </c>
      <c r="G969" s="24">
        <v>46111</v>
      </c>
      <c r="H969" s="3">
        <f t="shared" si="48"/>
        <v>17</v>
      </c>
      <c r="I969" s="4">
        <f t="shared" si="49"/>
        <v>428854.58</v>
      </c>
      <c r="J969" s="5" t="str">
        <f t="shared" si="50"/>
        <v>T1/2026</v>
      </c>
      <c r="K969" s="26">
        <v>171</v>
      </c>
    </row>
    <row r="970" spans="1:11" x14ac:dyDescent="0.25">
      <c r="A970" s="2">
        <v>968</v>
      </c>
      <c r="B970" s="20">
        <v>263</v>
      </c>
      <c r="C970" s="21">
        <v>46053</v>
      </c>
      <c r="D970" s="23" t="s">
        <v>176</v>
      </c>
      <c r="E970" s="22">
        <v>3462.8</v>
      </c>
      <c r="F970" s="21">
        <v>46094</v>
      </c>
      <c r="G970" s="24">
        <v>46111</v>
      </c>
      <c r="H970" s="3">
        <f t="shared" si="48"/>
        <v>17</v>
      </c>
      <c r="I970" s="4">
        <f t="shared" si="49"/>
        <v>58867.600000000006</v>
      </c>
      <c r="J970" s="5" t="str">
        <f t="shared" si="50"/>
        <v>T1/2026</v>
      </c>
      <c r="K970" s="26">
        <v>171</v>
      </c>
    </row>
    <row r="971" spans="1:11" x14ac:dyDescent="0.25">
      <c r="A971" s="2">
        <v>969</v>
      </c>
      <c r="B971" s="20">
        <v>62</v>
      </c>
      <c r="C971" s="21">
        <v>46086</v>
      </c>
      <c r="D971" s="23" t="s">
        <v>178</v>
      </c>
      <c r="E971" s="22">
        <v>122342.94</v>
      </c>
      <c r="F971" s="21">
        <v>46118</v>
      </c>
      <c r="G971" s="24">
        <v>46111</v>
      </c>
      <c r="H971" s="3">
        <f t="shared" si="48"/>
        <v>-7</v>
      </c>
      <c r="I971" s="4">
        <f t="shared" si="49"/>
        <v>-856400.58000000007</v>
      </c>
      <c r="J971" s="5" t="str">
        <f t="shared" si="50"/>
        <v>T1/2026</v>
      </c>
      <c r="K971" s="26">
        <v>171</v>
      </c>
    </row>
    <row r="972" spans="1:11" x14ac:dyDescent="0.25">
      <c r="A972" s="2">
        <v>970</v>
      </c>
      <c r="B972" s="20">
        <v>714026</v>
      </c>
      <c r="C972" s="21">
        <v>46088</v>
      </c>
      <c r="D972" s="23" t="s">
        <v>224</v>
      </c>
      <c r="E972" s="22">
        <v>29.000000000000004</v>
      </c>
      <c r="F972" s="21">
        <v>46118</v>
      </c>
      <c r="G972" s="24">
        <v>46111</v>
      </c>
      <c r="H972" s="3">
        <f t="shared" si="48"/>
        <v>-7</v>
      </c>
      <c r="I972" s="4">
        <f t="shared" si="49"/>
        <v>-203.00000000000003</v>
      </c>
      <c r="J972" s="5" t="str">
        <f t="shared" si="50"/>
        <v>T1/2026</v>
      </c>
      <c r="K972" s="26">
        <v>171</v>
      </c>
    </row>
    <row r="973" spans="1:11" x14ac:dyDescent="0.25">
      <c r="A973" s="2">
        <v>971</v>
      </c>
      <c r="B973" s="20">
        <v>660037</v>
      </c>
      <c r="C973" s="21">
        <v>46088</v>
      </c>
      <c r="D973" s="23" t="s">
        <v>224</v>
      </c>
      <c r="E973" s="22">
        <v>915.25999999999988</v>
      </c>
      <c r="F973" s="21">
        <v>46120</v>
      </c>
      <c r="G973" s="24">
        <v>46111</v>
      </c>
      <c r="H973" s="3">
        <f t="shared" si="48"/>
        <v>-9</v>
      </c>
      <c r="I973" s="4">
        <f t="shared" si="49"/>
        <v>-8237.3399999999983</v>
      </c>
      <c r="J973" s="5" t="str">
        <f t="shared" si="50"/>
        <v>T1/2026</v>
      </c>
      <c r="K973" s="26">
        <v>171</v>
      </c>
    </row>
    <row r="974" spans="1:11" x14ac:dyDescent="0.25">
      <c r="A974" s="2">
        <v>972</v>
      </c>
      <c r="B974" s="20">
        <v>19</v>
      </c>
      <c r="C974" s="21">
        <v>46076</v>
      </c>
      <c r="D974" s="23" t="s">
        <v>228</v>
      </c>
      <c r="E974" s="22">
        <v>6040.25</v>
      </c>
      <c r="F974" s="21">
        <v>46106</v>
      </c>
      <c r="G974" s="24">
        <v>46111</v>
      </c>
      <c r="H974" s="3">
        <f t="shared" si="48"/>
        <v>5</v>
      </c>
      <c r="I974" s="4">
        <f t="shared" si="49"/>
        <v>30201.25</v>
      </c>
      <c r="J974" s="5" t="str">
        <f t="shared" si="50"/>
        <v>T1/2026</v>
      </c>
      <c r="K974" s="26">
        <v>171</v>
      </c>
    </row>
    <row r="975" spans="1:11" x14ac:dyDescent="0.25">
      <c r="A975" s="2">
        <v>973</v>
      </c>
      <c r="B975" s="20">
        <v>2640439</v>
      </c>
      <c r="C975" s="21">
        <v>46081</v>
      </c>
      <c r="D975" s="23" t="s">
        <v>229</v>
      </c>
      <c r="E975" s="22">
        <v>42711.47</v>
      </c>
      <c r="F975" s="21">
        <v>46122</v>
      </c>
      <c r="G975" s="24">
        <v>46111</v>
      </c>
      <c r="H975" s="3">
        <f t="shared" si="48"/>
        <v>-11</v>
      </c>
      <c r="I975" s="4">
        <f t="shared" si="49"/>
        <v>-469826.17000000004</v>
      </c>
      <c r="J975" s="5" t="str">
        <f t="shared" si="50"/>
        <v>T1/2026</v>
      </c>
      <c r="K975" s="26">
        <v>171</v>
      </c>
    </row>
    <row r="976" spans="1:11" x14ac:dyDescent="0.25">
      <c r="A976" s="2">
        <v>974</v>
      </c>
      <c r="B976" s="20">
        <v>1000024785</v>
      </c>
      <c r="C976" s="21">
        <v>46081</v>
      </c>
      <c r="D976" s="23" t="s">
        <v>179</v>
      </c>
      <c r="E976" s="22">
        <v>28715.399999999998</v>
      </c>
      <c r="F976" s="21">
        <v>46122</v>
      </c>
      <c r="G976" s="24">
        <v>46111</v>
      </c>
      <c r="H976" s="3">
        <f t="shared" si="48"/>
        <v>-11</v>
      </c>
      <c r="I976" s="4">
        <f t="shared" si="49"/>
        <v>-315869.39999999997</v>
      </c>
      <c r="J976" s="5" t="str">
        <f t="shared" si="50"/>
        <v>T1/2026</v>
      </c>
      <c r="K976" s="26">
        <v>171</v>
      </c>
    </row>
    <row r="977" spans="1:11" x14ac:dyDescent="0.25">
      <c r="A977" s="2">
        <v>975</v>
      </c>
      <c r="B977" s="20">
        <v>26102444</v>
      </c>
      <c r="C977" s="21">
        <v>46078</v>
      </c>
      <c r="D977" s="23" t="s">
        <v>181</v>
      </c>
      <c r="E977" s="22">
        <v>396.36</v>
      </c>
      <c r="F977" s="21">
        <v>46108</v>
      </c>
      <c r="G977" s="24">
        <v>46111</v>
      </c>
      <c r="H977" s="3">
        <f t="shared" si="48"/>
        <v>3</v>
      </c>
      <c r="I977" s="4">
        <f t="shared" si="49"/>
        <v>1189.08</v>
      </c>
      <c r="J977" s="5" t="str">
        <f t="shared" si="50"/>
        <v>T1/2026</v>
      </c>
      <c r="K977" s="26">
        <v>171</v>
      </c>
    </row>
    <row r="978" spans="1:11" x14ac:dyDescent="0.25">
      <c r="A978" s="2">
        <v>976</v>
      </c>
      <c r="B978" s="20">
        <v>2026101669</v>
      </c>
      <c r="C978" s="21">
        <v>46080</v>
      </c>
      <c r="D978" s="23" t="s">
        <v>271</v>
      </c>
      <c r="E978" s="22">
        <v>2400</v>
      </c>
      <c r="F978" s="21">
        <v>46114</v>
      </c>
      <c r="G978" s="24">
        <v>46111</v>
      </c>
      <c r="H978" s="3">
        <f t="shared" si="48"/>
        <v>-3</v>
      </c>
      <c r="I978" s="4">
        <f t="shared" si="49"/>
        <v>-7200</v>
      </c>
      <c r="J978" s="5" t="str">
        <f t="shared" si="50"/>
        <v>T1/2026</v>
      </c>
      <c r="K978" s="26">
        <v>171</v>
      </c>
    </row>
    <row r="979" spans="1:11" x14ac:dyDescent="0.25">
      <c r="A979" s="2">
        <v>977</v>
      </c>
      <c r="B979" s="20">
        <v>11196039</v>
      </c>
      <c r="C979" s="21">
        <v>46081</v>
      </c>
      <c r="D979" s="23" t="s">
        <v>210</v>
      </c>
      <c r="E979" s="22">
        <v>1836.05</v>
      </c>
      <c r="F979" s="21">
        <v>46115</v>
      </c>
      <c r="G979" s="24">
        <v>46111</v>
      </c>
      <c r="H979" s="3">
        <f t="shared" si="48"/>
        <v>-4</v>
      </c>
      <c r="I979" s="4">
        <f t="shared" si="49"/>
        <v>-7344.2</v>
      </c>
      <c r="J979" s="5" t="str">
        <f t="shared" si="50"/>
        <v>T1/2026</v>
      </c>
      <c r="K979" s="26">
        <v>171</v>
      </c>
    </row>
    <row r="980" spans="1:11" x14ac:dyDescent="0.25">
      <c r="A980" s="2">
        <v>978</v>
      </c>
      <c r="B980" s="20" t="s">
        <v>156</v>
      </c>
      <c r="C980" s="21">
        <v>46087</v>
      </c>
      <c r="D980" s="23" t="s">
        <v>230</v>
      </c>
      <c r="E980" s="22">
        <v>1337.5</v>
      </c>
      <c r="F980" s="21">
        <v>46118</v>
      </c>
      <c r="G980" s="24">
        <v>46111</v>
      </c>
      <c r="H980" s="3">
        <f t="shared" si="48"/>
        <v>-7</v>
      </c>
      <c r="I980" s="4">
        <f t="shared" si="49"/>
        <v>-9362.5</v>
      </c>
      <c r="J980" s="5" t="str">
        <f t="shared" si="50"/>
        <v>T1/2026</v>
      </c>
      <c r="K980" s="26">
        <v>171</v>
      </c>
    </row>
    <row r="981" spans="1:11" x14ac:dyDescent="0.25">
      <c r="A981" s="2">
        <v>979</v>
      </c>
      <c r="B981" s="20" t="s">
        <v>157</v>
      </c>
      <c r="C981" s="21">
        <v>46109</v>
      </c>
      <c r="D981" s="23" t="s">
        <v>183</v>
      </c>
      <c r="E981" s="22">
        <v>4718.3</v>
      </c>
      <c r="F981" s="21">
        <v>46124</v>
      </c>
      <c r="G981" s="24">
        <v>46111</v>
      </c>
      <c r="H981" s="3">
        <f t="shared" si="48"/>
        <v>-13</v>
      </c>
      <c r="I981" s="4">
        <f t="shared" si="49"/>
        <v>-61337.9</v>
      </c>
      <c r="J981" s="5" t="str">
        <f t="shared" si="50"/>
        <v>T1/2026</v>
      </c>
      <c r="K981" s="26">
        <v>171</v>
      </c>
    </row>
    <row r="982" spans="1:11" x14ac:dyDescent="0.25">
      <c r="A982" s="2">
        <v>980</v>
      </c>
      <c r="B982" s="20" t="s">
        <v>158</v>
      </c>
      <c r="C982" s="21">
        <v>45863</v>
      </c>
      <c r="D982" s="23" t="s">
        <v>272</v>
      </c>
      <c r="E982" s="22">
        <v>41706.35</v>
      </c>
      <c r="F982" s="21">
        <v>45893</v>
      </c>
      <c r="G982" s="24">
        <v>46111</v>
      </c>
      <c r="H982" s="3">
        <f t="shared" si="48"/>
        <v>218</v>
      </c>
      <c r="I982" s="4">
        <f t="shared" si="49"/>
        <v>9091984.2999999989</v>
      </c>
      <c r="J982" s="5" t="str">
        <f t="shared" si="50"/>
        <v>T1/2026</v>
      </c>
      <c r="K982" s="26">
        <v>171</v>
      </c>
    </row>
    <row r="983" spans="1:11" x14ac:dyDescent="0.25">
      <c r="A983" s="2">
        <v>981</v>
      </c>
      <c r="B983" s="20">
        <v>33</v>
      </c>
      <c r="C983" s="21">
        <v>46081</v>
      </c>
      <c r="D983" s="23" t="s">
        <v>184</v>
      </c>
      <c r="E983" s="22">
        <v>683.87</v>
      </c>
      <c r="F983" s="21">
        <v>46115</v>
      </c>
      <c r="G983" s="24">
        <v>46111</v>
      </c>
      <c r="H983" s="3">
        <f t="shared" si="48"/>
        <v>-4</v>
      </c>
      <c r="I983" s="4">
        <f t="shared" si="49"/>
        <v>-2735.48</v>
      </c>
      <c r="J983" s="5" t="str">
        <f t="shared" si="50"/>
        <v>T1/2026</v>
      </c>
      <c r="K983" s="26">
        <v>171</v>
      </c>
    </row>
    <row r="984" spans="1:11" x14ac:dyDescent="0.25">
      <c r="A984" s="2">
        <v>982</v>
      </c>
      <c r="B984" s="20">
        <v>34</v>
      </c>
      <c r="C984" s="21">
        <v>46081</v>
      </c>
      <c r="D984" s="23" t="s">
        <v>184</v>
      </c>
      <c r="E984" s="22">
        <v>72.900000000000006</v>
      </c>
      <c r="F984" s="21">
        <v>46116</v>
      </c>
      <c r="G984" s="24">
        <v>46111</v>
      </c>
      <c r="H984" s="3">
        <f t="shared" si="48"/>
        <v>-5</v>
      </c>
      <c r="I984" s="4">
        <f t="shared" si="49"/>
        <v>-364.5</v>
      </c>
      <c r="J984" s="5" t="str">
        <f t="shared" si="50"/>
        <v>T1/2026</v>
      </c>
      <c r="K984" s="26">
        <v>171</v>
      </c>
    </row>
    <row r="985" spans="1:11" x14ac:dyDescent="0.25">
      <c r="A985" s="2">
        <v>983</v>
      </c>
      <c r="B985" s="20">
        <v>18</v>
      </c>
      <c r="C985" s="21">
        <v>46053</v>
      </c>
      <c r="D985" s="23" t="s">
        <v>184</v>
      </c>
      <c r="E985" s="22">
        <v>4875.5</v>
      </c>
      <c r="F985" s="21">
        <v>46108</v>
      </c>
      <c r="G985" s="24">
        <v>46111</v>
      </c>
      <c r="H985" s="3">
        <f t="shared" si="48"/>
        <v>3</v>
      </c>
      <c r="I985" s="4">
        <f t="shared" si="49"/>
        <v>14626.5</v>
      </c>
      <c r="J985" s="5" t="str">
        <f t="shared" si="50"/>
        <v>T1/2026</v>
      </c>
      <c r="K985" s="26">
        <v>171</v>
      </c>
    </row>
    <row r="986" spans="1:11" x14ac:dyDescent="0.25">
      <c r="A986" s="2">
        <v>984</v>
      </c>
      <c r="B986" s="20">
        <v>1260013760</v>
      </c>
      <c r="C986" s="21">
        <v>46079</v>
      </c>
      <c r="D986" s="23" t="s">
        <v>242</v>
      </c>
      <c r="E986" s="22">
        <v>1510.96</v>
      </c>
      <c r="F986" s="21">
        <v>46110</v>
      </c>
      <c r="G986" s="24">
        <v>46111</v>
      </c>
      <c r="H986" s="3">
        <f t="shared" si="48"/>
        <v>1</v>
      </c>
      <c r="I986" s="4">
        <f t="shared" si="49"/>
        <v>1510.96</v>
      </c>
      <c r="J986" s="5" t="str">
        <f t="shared" si="50"/>
        <v>T1/2026</v>
      </c>
      <c r="K986" s="26">
        <v>171</v>
      </c>
    </row>
    <row r="987" spans="1:11" x14ac:dyDescent="0.25">
      <c r="A987" s="2">
        <v>985</v>
      </c>
      <c r="B987" s="20">
        <v>18</v>
      </c>
      <c r="C987" s="21">
        <v>46081</v>
      </c>
      <c r="D987" s="23" t="s">
        <v>189</v>
      </c>
      <c r="E987" s="22">
        <v>537.5</v>
      </c>
      <c r="F987" s="21">
        <v>46115</v>
      </c>
      <c r="G987" s="24">
        <v>46111</v>
      </c>
      <c r="H987" s="3">
        <f t="shared" si="48"/>
        <v>-4</v>
      </c>
      <c r="I987" s="4">
        <f t="shared" si="49"/>
        <v>-2150</v>
      </c>
      <c r="J987" s="5" t="str">
        <f t="shared" si="50"/>
        <v>T1/2026</v>
      </c>
      <c r="K987" s="26">
        <v>171</v>
      </c>
    </row>
    <row r="988" spans="1:11" x14ac:dyDescent="0.25">
      <c r="A988" s="2">
        <v>986</v>
      </c>
      <c r="B988" s="20">
        <v>15</v>
      </c>
      <c r="C988" s="21">
        <v>46081</v>
      </c>
      <c r="D988" s="23" t="s">
        <v>189</v>
      </c>
      <c r="E988" s="22">
        <v>363.34000000000003</v>
      </c>
      <c r="F988" s="21">
        <v>46115</v>
      </c>
      <c r="G988" s="24">
        <v>46111</v>
      </c>
      <c r="H988" s="3">
        <f t="shared" si="48"/>
        <v>-4</v>
      </c>
      <c r="I988" s="4">
        <f t="shared" si="49"/>
        <v>-1453.3600000000001</v>
      </c>
      <c r="J988" s="5" t="str">
        <f t="shared" si="50"/>
        <v>T1/2026</v>
      </c>
      <c r="K988" s="26">
        <v>171</v>
      </c>
    </row>
    <row r="989" spans="1:11" x14ac:dyDescent="0.25">
      <c r="A989" s="2">
        <v>987</v>
      </c>
      <c r="B989" s="20">
        <v>20</v>
      </c>
      <c r="C989" s="21">
        <v>46081</v>
      </c>
      <c r="D989" s="23" t="s">
        <v>189</v>
      </c>
      <c r="E989" s="22">
        <v>464.99999999999994</v>
      </c>
      <c r="F989" s="21">
        <v>46115</v>
      </c>
      <c r="G989" s="24">
        <v>46111</v>
      </c>
      <c r="H989" s="3">
        <f t="shared" si="48"/>
        <v>-4</v>
      </c>
      <c r="I989" s="4">
        <f t="shared" si="49"/>
        <v>-1859.9999999999998</v>
      </c>
      <c r="J989" s="5" t="str">
        <f t="shared" si="50"/>
        <v>T1/2026</v>
      </c>
      <c r="K989" s="26">
        <v>171</v>
      </c>
    </row>
    <row r="990" spans="1:11" x14ac:dyDescent="0.25">
      <c r="A990" s="2">
        <v>988</v>
      </c>
      <c r="B990" s="20">
        <v>16</v>
      </c>
      <c r="C990" s="21">
        <v>46081</v>
      </c>
      <c r="D990" s="23" t="s">
        <v>189</v>
      </c>
      <c r="E990" s="22">
        <v>2179.5800000000004</v>
      </c>
      <c r="F990" s="21">
        <v>46115</v>
      </c>
      <c r="G990" s="24">
        <v>46111</v>
      </c>
      <c r="H990" s="3">
        <f t="shared" si="48"/>
        <v>-4</v>
      </c>
      <c r="I990" s="4">
        <f t="shared" si="49"/>
        <v>-8718.3200000000015</v>
      </c>
      <c r="J990" s="5" t="str">
        <f t="shared" si="50"/>
        <v>T1/2026</v>
      </c>
      <c r="K990" s="26">
        <v>171</v>
      </c>
    </row>
    <row r="991" spans="1:11" x14ac:dyDescent="0.25">
      <c r="A991" s="2">
        <v>989</v>
      </c>
      <c r="B991" s="20">
        <v>21</v>
      </c>
      <c r="C991" s="21">
        <v>46081</v>
      </c>
      <c r="D991" s="23" t="s">
        <v>189</v>
      </c>
      <c r="E991" s="22">
        <v>30.76</v>
      </c>
      <c r="F991" s="21">
        <v>46115</v>
      </c>
      <c r="G991" s="24">
        <v>46111</v>
      </c>
      <c r="H991" s="3">
        <f t="shared" si="48"/>
        <v>-4</v>
      </c>
      <c r="I991" s="4">
        <f t="shared" si="49"/>
        <v>-123.04</v>
      </c>
      <c r="J991" s="5" t="str">
        <f t="shared" si="50"/>
        <v>T1/2026</v>
      </c>
      <c r="K991" s="26">
        <v>171</v>
      </c>
    </row>
    <row r="992" spans="1:11" x14ac:dyDescent="0.25">
      <c r="A992" s="2">
        <v>990</v>
      </c>
      <c r="B992" s="20">
        <v>22</v>
      </c>
      <c r="C992" s="21">
        <v>46081</v>
      </c>
      <c r="D992" s="23" t="s">
        <v>189</v>
      </c>
      <c r="E992" s="22">
        <v>71.190000000000012</v>
      </c>
      <c r="F992" s="21">
        <v>46115</v>
      </c>
      <c r="G992" s="24">
        <v>46111</v>
      </c>
      <c r="H992" s="3">
        <f t="shared" si="48"/>
        <v>-4</v>
      </c>
      <c r="I992" s="4">
        <f t="shared" si="49"/>
        <v>-284.76000000000005</v>
      </c>
      <c r="J992" s="5" t="str">
        <f t="shared" si="50"/>
        <v>T1/2026</v>
      </c>
      <c r="K992" s="26">
        <v>171</v>
      </c>
    </row>
    <row r="993" spans="1:11" x14ac:dyDescent="0.25">
      <c r="A993" s="2">
        <v>991</v>
      </c>
      <c r="B993" s="20">
        <v>17</v>
      </c>
      <c r="C993" s="21">
        <v>46081</v>
      </c>
      <c r="D993" s="23" t="s">
        <v>189</v>
      </c>
      <c r="E993" s="22">
        <v>1447.64</v>
      </c>
      <c r="F993" s="21">
        <v>46115</v>
      </c>
      <c r="G993" s="24">
        <v>46111</v>
      </c>
      <c r="H993" s="3">
        <f t="shared" si="48"/>
        <v>-4</v>
      </c>
      <c r="I993" s="4">
        <f t="shared" si="49"/>
        <v>-5790.56</v>
      </c>
      <c r="J993" s="5" t="str">
        <f t="shared" si="50"/>
        <v>T1/2026</v>
      </c>
      <c r="K993" s="26">
        <v>171</v>
      </c>
    </row>
    <row r="994" spans="1:11" x14ac:dyDescent="0.25">
      <c r="A994" s="2">
        <v>992</v>
      </c>
      <c r="B994" s="20">
        <v>19</v>
      </c>
      <c r="C994" s="21">
        <v>46081</v>
      </c>
      <c r="D994" s="23" t="s">
        <v>189</v>
      </c>
      <c r="E994" s="22">
        <v>114.77000000000001</v>
      </c>
      <c r="F994" s="21">
        <v>46115</v>
      </c>
      <c r="G994" s="24">
        <v>46111</v>
      </c>
      <c r="H994" s="3">
        <f t="shared" si="48"/>
        <v>-4</v>
      </c>
      <c r="I994" s="4">
        <f t="shared" si="49"/>
        <v>-459.08000000000004</v>
      </c>
      <c r="J994" s="5" t="str">
        <f t="shared" si="50"/>
        <v>T1/2026</v>
      </c>
      <c r="K994" s="26">
        <v>171</v>
      </c>
    </row>
    <row r="995" spans="1:11" x14ac:dyDescent="0.25">
      <c r="A995" s="2">
        <v>993</v>
      </c>
      <c r="B995" s="20">
        <v>11</v>
      </c>
      <c r="C995" s="21">
        <v>46090</v>
      </c>
      <c r="D995" s="23" t="s">
        <v>243</v>
      </c>
      <c r="E995" s="22">
        <v>3090.97</v>
      </c>
      <c r="F995" s="21">
        <v>46120</v>
      </c>
      <c r="G995" s="24">
        <v>46111</v>
      </c>
      <c r="H995" s="3">
        <f t="shared" si="48"/>
        <v>-9</v>
      </c>
      <c r="I995" s="4">
        <f t="shared" si="49"/>
        <v>-27818.73</v>
      </c>
      <c r="J995" s="5" t="str">
        <f t="shared" si="50"/>
        <v>T1/2026</v>
      </c>
      <c r="K995" s="26">
        <v>171</v>
      </c>
    </row>
    <row r="996" spans="1:11" x14ac:dyDescent="0.25">
      <c r="A996" s="2">
        <v>994</v>
      </c>
      <c r="B996" s="20">
        <v>31</v>
      </c>
      <c r="C996" s="21">
        <v>46081</v>
      </c>
      <c r="D996" s="23" t="s">
        <v>244</v>
      </c>
      <c r="E996" s="22">
        <v>771.1</v>
      </c>
      <c r="F996" s="21">
        <v>46114</v>
      </c>
      <c r="G996" s="24">
        <v>46111</v>
      </c>
      <c r="H996" s="3">
        <f t="shared" si="48"/>
        <v>-3</v>
      </c>
      <c r="I996" s="4">
        <f t="shared" si="49"/>
        <v>-2313.3000000000002</v>
      </c>
      <c r="J996" s="5" t="str">
        <f t="shared" si="50"/>
        <v>T1/2026</v>
      </c>
      <c r="K996" s="26">
        <v>171</v>
      </c>
    </row>
    <row r="997" spans="1:11" x14ac:dyDescent="0.25">
      <c r="A997" s="2">
        <v>995</v>
      </c>
      <c r="B997" s="20">
        <v>61</v>
      </c>
      <c r="C997" s="21">
        <v>46081</v>
      </c>
      <c r="D997" s="23" t="s">
        <v>214</v>
      </c>
      <c r="E997" s="22">
        <v>8816.2000000000007</v>
      </c>
      <c r="F997" s="21">
        <v>46120</v>
      </c>
      <c r="G997" s="24">
        <v>46111</v>
      </c>
      <c r="H997" s="3">
        <f t="shared" si="48"/>
        <v>-9</v>
      </c>
      <c r="I997" s="4">
        <f t="shared" si="49"/>
        <v>-79345.8</v>
      </c>
      <c r="J997" s="5" t="str">
        <f t="shared" si="50"/>
        <v>T1/2026</v>
      </c>
      <c r="K997" s="26">
        <v>171</v>
      </c>
    </row>
    <row r="998" spans="1:11" x14ac:dyDescent="0.25">
      <c r="A998" s="2">
        <v>996</v>
      </c>
      <c r="B998" s="20">
        <v>6</v>
      </c>
      <c r="C998" s="21">
        <v>46053</v>
      </c>
      <c r="D998" s="23" t="s">
        <v>186</v>
      </c>
      <c r="E998" s="22">
        <v>191885.59000000005</v>
      </c>
      <c r="F998" s="21">
        <v>46092</v>
      </c>
      <c r="G998" s="24">
        <v>46111</v>
      </c>
      <c r="H998" s="3">
        <f t="shared" si="48"/>
        <v>19</v>
      </c>
      <c r="I998" s="4">
        <f t="shared" si="49"/>
        <v>3645826.2100000009</v>
      </c>
      <c r="J998" s="5" t="str">
        <f t="shared" si="50"/>
        <v>T1/2026</v>
      </c>
      <c r="K998" s="26">
        <v>171</v>
      </c>
    </row>
    <row r="999" spans="1:11" x14ac:dyDescent="0.25">
      <c r="A999" s="2">
        <v>997</v>
      </c>
      <c r="B999" s="20">
        <v>11</v>
      </c>
      <c r="C999" s="21">
        <v>46080</v>
      </c>
      <c r="D999" s="23" t="s">
        <v>186</v>
      </c>
      <c r="E999" s="22">
        <v>80243.72</v>
      </c>
      <c r="F999" s="21">
        <v>46122</v>
      </c>
      <c r="G999" s="24">
        <v>46111</v>
      </c>
      <c r="H999" s="3">
        <f t="shared" si="48"/>
        <v>-11</v>
      </c>
      <c r="I999" s="4">
        <f t="shared" si="49"/>
        <v>-882680.92</v>
      </c>
      <c r="J999" s="5" t="str">
        <f t="shared" si="50"/>
        <v>T1/2026</v>
      </c>
      <c r="K999" s="26">
        <v>171</v>
      </c>
    </row>
    <row r="1000" spans="1:11" x14ac:dyDescent="0.25">
      <c r="A1000" s="2">
        <v>998</v>
      </c>
      <c r="B1000" s="20">
        <v>4</v>
      </c>
      <c r="C1000" s="21">
        <v>46071</v>
      </c>
      <c r="D1000" s="23" t="s">
        <v>262</v>
      </c>
      <c r="E1000" s="22">
        <v>3507.38</v>
      </c>
      <c r="F1000" s="21">
        <v>46101</v>
      </c>
      <c r="G1000" s="24">
        <v>46111</v>
      </c>
      <c r="H1000" s="3">
        <f t="shared" si="48"/>
        <v>10</v>
      </c>
      <c r="I1000" s="4">
        <f t="shared" si="49"/>
        <v>35073.800000000003</v>
      </c>
      <c r="J1000" s="5" t="str">
        <f t="shared" si="50"/>
        <v>T1/2026</v>
      </c>
      <c r="K1000" s="26">
        <v>171</v>
      </c>
    </row>
    <row r="1001" spans="1:11" x14ac:dyDescent="0.25">
      <c r="A1001" s="2">
        <v>999</v>
      </c>
      <c r="B1001" s="20">
        <v>6</v>
      </c>
      <c r="C1001" s="21">
        <v>46084</v>
      </c>
      <c r="D1001" s="23" t="s">
        <v>262</v>
      </c>
      <c r="E1001" s="22">
        <v>3321.46</v>
      </c>
      <c r="F1001" s="21">
        <v>46114</v>
      </c>
      <c r="G1001" s="24">
        <v>46111</v>
      </c>
      <c r="H1001" s="3">
        <f t="shared" si="48"/>
        <v>-3</v>
      </c>
      <c r="I1001" s="4">
        <f t="shared" si="49"/>
        <v>-9964.380000000001</v>
      </c>
      <c r="J1001" s="5" t="str">
        <f t="shared" si="50"/>
        <v>T1/2026</v>
      </c>
      <c r="K1001" s="26">
        <v>171</v>
      </c>
    </row>
    <row r="1002" spans="1:11" x14ac:dyDescent="0.25">
      <c r="A1002" s="2">
        <v>1000</v>
      </c>
      <c r="B1002" s="20">
        <v>7</v>
      </c>
      <c r="C1002" s="21">
        <v>46087</v>
      </c>
      <c r="D1002" s="23" t="s">
        <v>262</v>
      </c>
      <c r="E1002" s="22">
        <v>3338.23</v>
      </c>
      <c r="F1002" s="21">
        <v>46117</v>
      </c>
      <c r="G1002" s="24">
        <v>46111</v>
      </c>
      <c r="H1002" s="3">
        <f t="shared" si="48"/>
        <v>-6</v>
      </c>
      <c r="I1002" s="4">
        <f t="shared" si="49"/>
        <v>-20029.38</v>
      </c>
      <c r="J1002" s="5" t="str">
        <f t="shared" si="50"/>
        <v>T1/2026</v>
      </c>
      <c r="K1002" s="26">
        <v>171</v>
      </c>
    </row>
    <row r="1003" spans="1:11" x14ac:dyDescent="0.25">
      <c r="A1003" s="2">
        <v>1001</v>
      </c>
      <c r="B1003" s="20">
        <v>317</v>
      </c>
      <c r="C1003" s="21">
        <v>46063</v>
      </c>
      <c r="D1003" s="23" t="s">
        <v>273</v>
      </c>
      <c r="E1003" s="22">
        <v>200</v>
      </c>
      <c r="F1003" s="21">
        <v>46093</v>
      </c>
      <c r="G1003" s="24">
        <v>46111</v>
      </c>
      <c r="H1003" s="3">
        <f t="shared" si="48"/>
        <v>18</v>
      </c>
      <c r="I1003" s="4">
        <f t="shared" si="49"/>
        <v>3600</v>
      </c>
      <c r="J1003" s="5" t="str">
        <f t="shared" si="50"/>
        <v>T1/2026</v>
      </c>
      <c r="K1003" s="26">
        <v>171</v>
      </c>
    </row>
    <row r="1004" spans="1:11" x14ac:dyDescent="0.25">
      <c r="A1004" s="2">
        <v>1002</v>
      </c>
      <c r="B1004" s="20">
        <v>154</v>
      </c>
      <c r="C1004" s="21">
        <v>46081</v>
      </c>
      <c r="D1004" s="23" t="s">
        <v>216</v>
      </c>
      <c r="E1004" s="22">
        <v>76199.489999999991</v>
      </c>
      <c r="F1004" s="21">
        <v>46120</v>
      </c>
      <c r="G1004" s="24">
        <v>46111</v>
      </c>
      <c r="H1004" s="3">
        <f t="shared" si="48"/>
        <v>-9</v>
      </c>
      <c r="I1004" s="4">
        <f t="shared" si="49"/>
        <v>-685795.40999999992</v>
      </c>
      <c r="J1004" s="5" t="str">
        <f t="shared" si="50"/>
        <v>T1/2026</v>
      </c>
      <c r="K1004" s="26">
        <v>171</v>
      </c>
    </row>
    <row r="1005" spans="1:11" x14ac:dyDescent="0.25">
      <c r="A1005" s="2">
        <v>1003</v>
      </c>
      <c r="B1005" s="20">
        <v>152</v>
      </c>
      <c r="C1005" s="21">
        <v>46081</v>
      </c>
      <c r="D1005" s="23" t="s">
        <v>216</v>
      </c>
      <c r="E1005" s="22">
        <v>169854.17</v>
      </c>
      <c r="F1005" s="21">
        <v>46120</v>
      </c>
      <c r="G1005" s="24">
        <v>46111</v>
      </c>
      <c r="H1005" s="3">
        <f t="shared" si="48"/>
        <v>-9</v>
      </c>
      <c r="I1005" s="4">
        <f t="shared" si="49"/>
        <v>-1528687.53</v>
      </c>
      <c r="J1005" s="5" t="str">
        <f t="shared" si="50"/>
        <v>T1/2026</v>
      </c>
      <c r="K1005" s="26">
        <v>171</v>
      </c>
    </row>
    <row r="1006" spans="1:11" x14ac:dyDescent="0.25">
      <c r="A1006" s="2">
        <v>1004</v>
      </c>
      <c r="B1006" s="20">
        <v>153</v>
      </c>
      <c r="C1006" s="21">
        <v>46081</v>
      </c>
      <c r="D1006" s="23" t="s">
        <v>216</v>
      </c>
      <c r="E1006" s="22">
        <v>13718.789999999999</v>
      </c>
      <c r="F1006" s="21">
        <v>46120</v>
      </c>
      <c r="G1006" s="24">
        <v>46111</v>
      </c>
      <c r="H1006" s="3">
        <f t="shared" si="48"/>
        <v>-9</v>
      </c>
      <c r="I1006" s="4">
        <f t="shared" si="49"/>
        <v>-123469.10999999999</v>
      </c>
      <c r="J1006" s="5" t="str">
        <f t="shared" si="50"/>
        <v>T1/2026</v>
      </c>
      <c r="K1006" s="26">
        <v>171</v>
      </c>
    </row>
    <row r="1007" spans="1:11" x14ac:dyDescent="0.25">
      <c r="A1007" s="2">
        <v>1005</v>
      </c>
      <c r="B1007" s="20">
        <v>151</v>
      </c>
      <c r="C1007" s="21">
        <v>46081</v>
      </c>
      <c r="D1007" s="23" t="s">
        <v>216</v>
      </c>
      <c r="E1007" s="22">
        <v>78739.86</v>
      </c>
      <c r="F1007" s="21">
        <v>46120</v>
      </c>
      <c r="G1007" s="24">
        <v>46111</v>
      </c>
      <c r="H1007" s="3">
        <f t="shared" si="48"/>
        <v>-9</v>
      </c>
      <c r="I1007" s="4">
        <f t="shared" si="49"/>
        <v>-708658.74</v>
      </c>
      <c r="J1007" s="5" t="str">
        <f t="shared" si="50"/>
        <v>T1/2026</v>
      </c>
      <c r="K1007" s="26">
        <v>171</v>
      </c>
    </row>
    <row r="1008" spans="1:11" x14ac:dyDescent="0.25">
      <c r="A1008" s="2">
        <v>1006</v>
      </c>
      <c r="B1008" s="20">
        <v>158</v>
      </c>
      <c r="C1008" s="21">
        <v>46092</v>
      </c>
      <c r="D1008" s="23" t="s">
        <v>274</v>
      </c>
      <c r="E1008" s="22">
        <v>4116.08</v>
      </c>
      <c r="F1008" s="21">
        <v>46123</v>
      </c>
      <c r="G1008" s="24">
        <v>46111</v>
      </c>
      <c r="H1008" s="3">
        <f t="shared" si="48"/>
        <v>-12</v>
      </c>
      <c r="I1008" s="4">
        <f t="shared" si="49"/>
        <v>-49392.959999999999</v>
      </c>
      <c r="J1008" s="5" t="str">
        <f t="shared" si="50"/>
        <v>T1/2026</v>
      </c>
      <c r="K1008" s="26">
        <v>171</v>
      </c>
    </row>
    <row r="1009" spans="1:11" x14ac:dyDescent="0.25">
      <c r="A1009" s="2">
        <v>1007</v>
      </c>
      <c r="B1009" s="20">
        <v>648</v>
      </c>
      <c r="C1009" s="21">
        <v>46085</v>
      </c>
      <c r="D1009" s="23" t="s">
        <v>203</v>
      </c>
      <c r="E1009" s="22">
        <v>2872.72</v>
      </c>
      <c r="F1009" s="21">
        <v>46117</v>
      </c>
      <c r="G1009" s="24">
        <v>46111</v>
      </c>
      <c r="H1009" s="3">
        <f t="shared" si="48"/>
        <v>-6</v>
      </c>
      <c r="I1009" s="4">
        <f t="shared" si="49"/>
        <v>-17236.32</v>
      </c>
      <c r="J1009" s="5" t="str">
        <f t="shared" si="50"/>
        <v>T1/2026</v>
      </c>
      <c r="K1009" s="26">
        <v>171</v>
      </c>
    </row>
    <row r="1010" spans="1:11" x14ac:dyDescent="0.25">
      <c r="A1010" s="2">
        <v>1008</v>
      </c>
      <c r="B1010" s="20">
        <v>642</v>
      </c>
      <c r="C1010" s="21">
        <v>46085</v>
      </c>
      <c r="D1010" s="23" t="s">
        <v>203</v>
      </c>
      <c r="E1010" s="22">
        <v>3011.51</v>
      </c>
      <c r="F1010" s="21">
        <v>46117</v>
      </c>
      <c r="G1010" s="24">
        <v>46111</v>
      </c>
      <c r="H1010" s="3">
        <f t="shared" si="48"/>
        <v>-6</v>
      </c>
      <c r="I1010" s="4">
        <f t="shared" si="49"/>
        <v>-18069.060000000001</v>
      </c>
      <c r="J1010" s="5" t="str">
        <f t="shared" si="50"/>
        <v>T1/2026</v>
      </c>
      <c r="K1010" s="26">
        <v>171</v>
      </c>
    </row>
    <row r="1011" spans="1:11" x14ac:dyDescent="0.25">
      <c r="A1011" s="2">
        <v>1009</v>
      </c>
      <c r="B1011" s="20">
        <v>646</v>
      </c>
      <c r="C1011" s="21">
        <v>46085</v>
      </c>
      <c r="D1011" s="23" t="s">
        <v>203</v>
      </c>
      <c r="E1011" s="22">
        <v>98788.83</v>
      </c>
      <c r="F1011" s="21">
        <v>46117</v>
      </c>
      <c r="G1011" s="24">
        <v>46111</v>
      </c>
      <c r="H1011" s="3">
        <f t="shared" si="48"/>
        <v>-6</v>
      </c>
      <c r="I1011" s="4">
        <f t="shared" si="49"/>
        <v>-592732.98</v>
      </c>
      <c r="J1011" s="5" t="str">
        <f t="shared" si="50"/>
        <v>T1/2026</v>
      </c>
      <c r="K1011" s="26">
        <v>171</v>
      </c>
    </row>
    <row r="1012" spans="1:11" x14ac:dyDescent="0.25">
      <c r="A1012" s="2">
        <v>1010</v>
      </c>
      <c r="B1012" s="20">
        <v>645</v>
      </c>
      <c r="C1012" s="21">
        <v>46085</v>
      </c>
      <c r="D1012" s="23" t="s">
        <v>203</v>
      </c>
      <c r="E1012" s="22">
        <v>831.09</v>
      </c>
      <c r="F1012" s="21">
        <v>46117</v>
      </c>
      <c r="G1012" s="24">
        <v>46111</v>
      </c>
      <c r="H1012" s="3">
        <f t="shared" si="48"/>
        <v>-6</v>
      </c>
      <c r="I1012" s="4">
        <f t="shared" si="49"/>
        <v>-4986.54</v>
      </c>
      <c r="J1012" s="5" t="str">
        <f t="shared" si="50"/>
        <v>T1/2026</v>
      </c>
      <c r="K1012" s="26">
        <v>171</v>
      </c>
    </row>
    <row r="1013" spans="1:11" x14ac:dyDescent="0.25">
      <c r="A1013" s="2">
        <v>1011</v>
      </c>
      <c r="B1013" s="20">
        <v>346</v>
      </c>
      <c r="C1013" s="21">
        <v>46084</v>
      </c>
      <c r="D1013" s="23" t="s">
        <v>231</v>
      </c>
      <c r="E1013" s="22">
        <v>139.9</v>
      </c>
      <c r="F1013" s="21">
        <v>46114</v>
      </c>
      <c r="G1013" s="24">
        <v>46111</v>
      </c>
      <c r="H1013" s="3">
        <f t="shared" si="48"/>
        <v>-3</v>
      </c>
      <c r="I1013" s="4">
        <f t="shared" si="49"/>
        <v>-419.70000000000005</v>
      </c>
      <c r="J1013" s="5" t="str">
        <f t="shared" si="50"/>
        <v>T1/2026</v>
      </c>
      <c r="K1013" s="26">
        <v>171</v>
      </c>
    </row>
    <row r="1014" spans="1:11" x14ac:dyDescent="0.25">
      <c r="A1014" s="2">
        <v>1012</v>
      </c>
      <c r="B1014" s="20">
        <v>354</v>
      </c>
      <c r="C1014" s="21">
        <v>46086</v>
      </c>
      <c r="D1014" s="23" t="s">
        <v>231</v>
      </c>
      <c r="E1014" s="22">
        <v>139.9</v>
      </c>
      <c r="F1014" s="21">
        <v>46116</v>
      </c>
      <c r="G1014" s="24">
        <v>46111</v>
      </c>
      <c r="H1014" s="3">
        <f t="shared" si="48"/>
        <v>-5</v>
      </c>
      <c r="I1014" s="4">
        <f t="shared" si="49"/>
        <v>-699.5</v>
      </c>
      <c r="J1014" s="5" t="str">
        <f t="shared" si="50"/>
        <v>T1/2026</v>
      </c>
      <c r="K1014" s="26">
        <v>171</v>
      </c>
    </row>
    <row r="1015" spans="1:11" x14ac:dyDescent="0.25">
      <c r="A1015" s="2">
        <v>1013</v>
      </c>
      <c r="B1015" s="20">
        <v>4860000240</v>
      </c>
      <c r="C1015" s="21">
        <v>46051</v>
      </c>
      <c r="D1015" s="23" t="s">
        <v>275</v>
      </c>
      <c r="E1015" s="22">
        <v>10153.41</v>
      </c>
      <c r="F1015" s="21">
        <v>46109</v>
      </c>
      <c r="G1015" s="24">
        <v>46111</v>
      </c>
      <c r="H1015" s="3">
        <f t="shared" si="48"/>
        <v>2</v>
      </c>
      <c r="I1015" s="4">
        <f t="shared" si="49"/>
        <v>20306.82</v>
      </c>
      <c r="J1015" s="5" t="str">
        <f t="shared" si="50"/>
        <v>T1/2026</v>
      </c>
      <c r="K1015" s="26">
        <v>171</v>
      </c>
    </row>
    <row r="1016" spans="1:11" x14ac:dyDescent="0.25">
      <c r="A1016" s="2">
        <v>1014</v>
      </c>
      <c r="B1016" s="20">
        <v>4860000236</v>
      </c>
      <c r="C1016" s="21">
        <v>46050</v>
      </c>
      <c r="D1016" s="23" t="s">
        <v>275</v>
      </c>
      <c r="E1016" s="22">
        <v>10153.41</v>
      </c>
      <c r="F1016" s="21">
        <v>46113</v>
      </c>
      <c r="G1016" s="24">
        <v>46111</v>
      </c>
      <c r="H1016" s="3">
        <f t="shared" si="48"/>
        <v>-2</v>
      </c>
      <c r="I1016" s="4">
        <f t="shared" si="49"/>
        <v>-20306.82</v>
      </c>
      <c r="J1016" s="5" t="str">
        <f t="shared" si="50"/>
        <v>T1/2026</v>
      </c>
      <c r="K1016" s="26">
        <v>171</v>
      </c>
    </row>
    <row r="1017" spans="1:11" x14ac:dyDescent="0.25">
      <c r="A1017" s="2">
        <v>1015</v>
      </c>
      <c r="B1017" s="20">
        <v>4860000576</v>
      </c>
      <c r="C1017" s="21">
        <v>46092</v>
      </c>
      <c r="D1017" s="23" t="s">
        <v>275</v>
      </c>
      <c r="E1017" s="22">
        <v>10153.41</v>
      </c>
      <c r="F1017" s="21">
        <v>46122</v>
      </c>
      <c r="G1017" s="24">
        <v>46111</v>
      </c>
      <c r="H1017" s="3">
        <f t="shared" si="48"/>
        <v>-11</v>
      </c>
      <c r="I1017" s="4">
        <f t="shared" si="49"/>
        <v>-111687.51</v>
      </c>
      <c r="J1017" s="5" t="str">
        <f t="shared" si="50"/>
        <v>T1/2026</v>
      </c>
      <c r="K1017" s="26">
        <v>171</v>
      </c>
    </row>
    <row r="1018" spans="1:11" x14ac:dyDescent="0.25">
      <c r="A1018" s="2">
        <v>1016</v>
      </c>
      <c r="B1018" s="20">
        <v>4860000577</v>
      </c>
      <c r="C1018" s="21">
        <v>46092</v>
      </c>
      <c r="D1018" s="23" t="s">
        <v>275</v>
      </c>
      <c r="E1018" s="22">
        <v>10153.41</v>
      </c>
      <c r="F1018" s="21">
        <v>46122</v>
      </c>
      <c r="G1018" s="24">
        <v>46111</v>
      </c>
      <c r="H1018" s="3">
        <f t="shared" si="48"/>
        <v>-11</v>
      </c>
      <c r="I1018" s="4">
        <f t="shared" si="49"/>
        <v>-111687.51</v>
      </c>
      <c r="J1018" s="5" t="str">
        <f t="shared" si="50"/>
        <v>T1/2026</v>
      </c>
      <c r="K1018" s="26">
        <v>171</v>
      </c>
    </row>
    <row r="1019" spans="1:11" x14ac:dyDescent="0.25">
      <c r="A1019" s="2">
        <v>1017</v>
      </c>
      <c r="B1019" s="20">
        <v>572</v>
      </c>
      <c r="C1019" s="21">
        <v>46078</v>
      </c>
      <c r="D1019" s="23" t="s">
        <v>246</v>
      </c>
      <c r="E1019" s="22">
        <v>3396</v>
      </c>
      <c r="F1019" s="21">
        <v>46108</v>
      </c>
      <c r="G1019" s="24">
        <v>46111</v>
      </c>
      <c r="H1019" s="3">
        <f t="shared" si="48"/>
        <v>3</v>
      </c>
      <c r="I1019" s="4">
        <f t="shared" si="49"/>
        <v>10188</v>
      </c>
      <c r="J1019" s="5" t="str">
        <f t="shared" si="50"/>
        <v>T1/2026</v>
      </c>
      <c r="K1019" s="26">
        <v>171</v>
      </c>
    </row>
    <row r="1020" spans="1:11" x14ac:dyDescent="0.25">
      <c r="A1020" s="2">
        <v>1018</v>
      </c>
      <c r="B1020" s="20">
        <v>573</v>
      </c>
      <c r="C1020" s="21">
        <v>46078</v>
      </c>
      <c r="D1020" s="23" t="s">
        <v>246</v>
      </c>
      <c r="E1020" s="22">
        <v>360.6</v>
      </c>
      <c r="F1020" s="21">
        <v>46108</v>
      </c>
      <c r="G1020" s="24">
        <v>46111</v>
      </c>
      <c r="H1020" s="3">
        <f t="shared" si="48"/>
        <v>3</v>
      </c>
      <c r="I1020" s="4">
        <f t="shared" si="49"/>
        <v>1081.8000000000002</v>
      </c>
      <c r="J1020" s="5" t="str">
        <f t="shared" si="50"/>
        <v>T1/2026</v>
      </c>
      <c r="K1020" s="26">
        <v>171</v>
      </c>
    </row>
    <row r="1021" spans="1:11" x14ac:dyDescent="0.25">
      <c r="A1021" s="2">
        <v>1019</v>
      </c>
      <c r="B1021" s="20">
        <v>569</v>
      </c>
      <c r="C1021" s="21">
        <v>46078</v>
      </c>
      <c r="D1021" s="23" t="s">
        <v>246</v>
      </c>
      <c r="E1021" s="22">
        <v>452.00000000000006</v>
      </c>
      <c r="F1021" s="21">
        <v>46108</v>
      </c>
      <c r="G1021" s="24">
        <v>46111</v>
      </c>
      <c r="H1021" s="3">
        <f t="shared" si="48"/>
        <v>3</v>
      </c>
      <c r="I1021" s="4">
        <f t="shared" si="49"/>
        <v>1356.0000000000002</v>
      </c>
      <c r="J1021" s="5" t="str">
        <f t="shared" si="50"/>
        <v>T1/2026</v>
      </c>
      <c r="K1021" s="26">
        <v>171</v>
      </c>
    </row>
    <row r="1022" spans="1:11" x14ac:dyDescent="0.25">
      <c r="A1022" s="2">
        <v>1020</v>
      </c>
      <c r="B1022" s="20">
        <v>570</v>
      </c>
      <c r="C1022" s="21">
        <v>46078</v>
      </c>
      <c r="D1022" s="23" t="s">
        <v>246</v>
      </c>
      <c r="E1022" s="22">
        <v>216.5</v>
      </c>
      <c r="F1022" s="21">
        <v>46108</v>
      </c>
      <c r="G1022" s="24">
        <v>46111</v>
      </c>
      <c r="H1022" s="3">
        <f t="shared" si="48"/>
        <v>3</v>
      </c>
      <c r="I1022" s="4">
        <f t="shared" si="49"/>
        <v>649.5</v>
      </c>
      <c r="J1022" s="5" t="str">
        <f t="shared" si="50"/>
        <v>T1/2026</v>
      </c>
      <c r="K1022" s="26">
        <v>171</v>
      </c>
    </row>
    <row r="1023" spans="1:11" x14ac:dyDescent="0.25">
      <c r="A1023" s="2">
        <v>1021</v>
      </c>
      <c r="B1023" s="20">
        <v>571</v>
      </c>
      <c r="C1023" s="21">
        <v>46078</v>
      </c>
      <c r="D1023" s="23" t="s">
        <v>246</v>
      </c>
      <c r="E1023" s="22">
        <v>43.3</v>
      </c>
      <c r="F1023" s="21">
        <v>46108</v>
      </c>
      <c r="G1023" s="24">
        <v>46111</v>
      </c>
      <c r="H1023" s="3">
        <f t="shared" si="48"/>
        <v>3</v>
      </c>
      <c r="I1023" s="4">
        <f t="shared" si="49"/>
        <v>129.89999999999998</v>
      </c>
      <c r="J1023" s="5" t="str">
        <f t="shared" si="50"/>
        <v>T1/2026</v>
      </c>
      <c r="K1023" s="26">
        <v>171</v>
      </c>
    </row>
    <row r="1024" spans="1:11" x14ac:dyDescent="0.25">
      <c r="A1024" s="2">
        <v>1022</v>
      </c>
      <c r="B1024" s="20">
        <v>260027355</v>
      </c>
      <c r="C1024" s="21">
        <v>46080</v>
      </c>
      <c r="D1024" s="23" t="s">
        <v>218</v>
      </c>
      <c r="E1024" s="22">
        <v>360</v>
      </c>
      <c r="F1024" s="21">
        <v>46117</v>
      </c>
      <c r="G1024" s="24">
        <v>46111</v>
      </c>
      <c r="H1024" s="3">
        <f t="shared" si="48"/>
        <v>-6</v>
      </c>
      <c r="I1024" s="4">
        <f t="shared" si="49"/>
        <v>-2160</v>
      </c>
      <c r="J1024" s="5" t="str">
        <f t="shared" si="50"/>
        <v>T1/2026</v>
      </c>
      <c r="K1024" s="26">
        <v>171</v>
      </c>
    </row>
    <row r="1025" spans="1:11" x14ac:dyDescent="0.25">
      <c r="A1025" s="2">
        <v>1023</v>
      </c>
      <c r="B1025" s="20">
        <v>260027714</v>
      </c>
      <c r="C1025" s="21">
        <v>46081</v>
      </c>
      <c r="D1025" s="23" t="s">
        <v>218</v>
      </c>
      <c r="E1025" s="22">
        <v>360</v>
      </c>
      <c r="F1025" s="21">
        <v>46120</v>
      </c>
      <c r="G1025" s="24">
        <v>46111</v>
      </c>
      <c r="H1025" s="3">
        <f t="shared" si="48"/>
        <v>-9</v>
      </c>
      <c r="I1025" s="4">
        <f t="shared" si="49"/>
        <v>-3240</v>
      </c>
      <c r="J1025" s="5" t="str">
        <f t="shared" si="50"/>
        <v>T1/2026</v>
      </c>
      <c r="K1025" s="26">
        <v>171</v>
      </c>
    </row>
    <row r="1026" spans="1:11" x14ac:dyDescent="0.25">
      <c r="A1026" s="2">
        <v>1024</v>
      </c>
      <c r="B1026" s="20">
        <v>54</v>
      </c>
      <c r="C1026" s="21">
        <v>46053</v>
      </c>
      <c r="D1026" s="23" t="s">
        <v>194</v>
      </c>
      <c r="E1026" s="22">
        <v>27458.36</v>
      </c>
      <c r="F1026" s="21">
        <v>46093</v>
      </c>
      <c r="G1026" s="24">
        <v>46111</v>
      </c>
      <c r="H1026" s="3">
        <f t="shared" si="48"/>
        <v>18</v>
      </c>
      <c r="I1026" s="4">
        <f t="shared" si="49"/>
        <v>494250.48</v>
      </c>
      <c r="J1026" s="5" t="str">
        <f t="shared" si="50"/>
        <v>T1/2026</v>
      </c>
      <c r="K1026" s="26">
        <v>171</v>
      </c>
    </row>
    <row r="1027" spans="1:11" x14ac:dyDescent="0.25">
      <c r="A1027" s="2">
        <v>1025</v>
      </c>
      <c r="B1027" s="20">
        <v>75</v>
      </c>
      <c r="C1027" s="21">
        <v>46081</v>
      </c>
      <c r="D1027" s="23" t="s">
        <v>194</v>
      </c>
      <c r="E1027" s="22">
        <v>3214.96</v>
      </c>
      <c r="F1027" s="21">
        <v>46115</v>
      </c>
      <c r="G1027" s="24">
        <v>46111</v>
      </c>
      <c r="H1027" s="3">
        <f t="shared" si="48"/>
        <v>-4</v>
      </c>
      <c r="I1027" s="4">
        <f t="shared" si="49"/>
        <v>-12859.84</v>
      </c>
      <c r="J1027" s="5" t="str">
        <f t="shared" si="50"/>
        <v>T1/2026</v>
      </c>
      <c r="K1027" s="26">
        <v>171</v>
      </c>
    </row>
    <row r="1028" spans="1:11" x14ac:dyDescent="0.25">
      <c r="A1028" s="2">
        <v>1026</v>
      </c>
      <c r="B1028" s="20" t="s">
        <v>159</v>
      </c>
      <c r="C1028" s="21">
        <v>46084</v>
      </c>
      <c r="D1028" s="23" t="s">
        <v>276</v>
      </c>
      <c r="E1028" s="22">
        <v>55540</v>
      </c>
      <c r="F1028" s="21">
        <v>46116</v>
      </c>
      <c r="G1028" s="24">
        <v>46111</v>
      </c>
      <c r="H1028" s="3">
        <f t="shared" si="48"/>
        <v>-5</v>
      </c>
      <c r="I1028" s="4">
        <f t="shared" si="49"/>
        <v>-277700</v>
      </c>
      <c r="J1028" s="5" t="str">
        <f t="shared" si="50"/>
        <v>T1/2026</v>
      </c>
      <c r="K1028" s="26">
        <v>171</v>
      </c>
    </row>
    <row r="1029" spans="1:11" x14ac:dyDescent="0.25">
      <c r="A1029" s="2">
        <v>1027</v>
      </c>
      <c r="B1029" s="20" t="s">
        <v>160</v>
      </c>
      <c r="C1029" s="21">
        <v>46084</v>
      </c>
      <c r="D1029" s="23" t="s">
        <v>276</v>
      </c>
      <c r="E1029" s="22">
        <v>13680</v>
      </c>
      <c r="F1029" s="21">
        <v>46116</v>
      </c>
      <c r="G1029" s="24">
        <v>46111</v>
      </c>
      <c r="H1029" s="3">
        <f t="shared" ref="H1029:H1034" si="51">IF(AND(G1029&lt;&gt;"",F1029&lt;&gt;""),G1029-F1029,"")</f>
        <v>-5</v>
      </c>
      <c r="I1029" s="4">
        <f t="shared" ref="I1029:I1034" si="52">IF(AND(E1029&lt;&gt;"",H1029&lt;&gt;""),E1029*H1029,"")</f>
        <v>-68400</v>
      </c>
      <c r="J1029" s="5" t="str">
        <f t="shared" ref="J1029:J1034" si="53">IF(G1029&lt;&gt;"","T"&amp;INT((MONTH(G1029)-1)/3+1)&amp;"/"&amp;YEAR(G1029),"")</f>
        <v>T1/2026</v>
      </c>
      <c r="K1029" s="26">
        <v>171</v>
      </c>
    </row>
    <row r="1030" spans="1:11" x14ac:dyDescent="0.25">
      <c r="A1030" s="2">
        <v>1028</v>
      </c>
      <c r="B1030" s="20">
        <v>26001150</v>
      </c>
      <c r="C1030" s="21">
        <v>46053</v>
      </c>
      <c r="D1030" s="23" t="s">
        <v>162</v>
      </c>
      <c r="E1030" s="22">
        <v>207334.35</v>
      </c>
      <c r="F1030" s="21">
        <v>46113</v>
      </c>
      <c r="G1030" s="24">
        <v>46111</v>
      </c>
      <c r="H1030" s="3">
        <f t="shared" si="51"/>
        <v>-2</v>
      </c>
      <c r="I1030" s="4">
        <f t="shared" si="52"/>
        <v>-414668.7</v>
      </c>
      <c r="J1030" s="5" t="str">
        <f t="shared" si="53"/>
        <v>T1/2026</v>
      </c>
      <c r="K1030" s="26">
        <v>172</v>
      </c>
    </row>
    <row r="1031" spans="1:11" x14ac:dyDescent="0.25">
      <c r="A1031" s="2">
        <v>1029</v>
      </c>
      <c r="B1031" s="20">
        <v>26001151</v>
      </c>
      <c r="C1031" s="21">
        <v>46053</v>
      </c>
      <c r="D1031" s="23" t="s">
        <v>162</v>
      </c>
      <c r="E1031" s="22">
        <v>764666.67</v>
      </c>
      <c r="F1031" s="21">
        <v>46113</v>
      </c>
      <c r="G1031" s="24">
        <v>46111</v>
      </c>
      <c r="H1031" s="3">
        <f t="shared" si="51"/>
        <v>-2</v>
      </c>
      <c r="I1031" s="4">
        <f t="shared" si="52"/>
        <v>-1529333.34</v>
      </c>
      <c r="J1031" s="5" t="str">
        <f t="shared" si="53"/>
        <v>T1/2026</v>
      </c>
      <c r="K1031" s="26">
        <v>172</v>
      </c>
    </row>
    <row r="1032" spans="1:11" x14ac:dyDescent="0.25">
      <c r="A1032" s="2">
        <v>1030</v>
      </c>
      <c r="B1032" s="20" t="s">
        <v>161</v>
      </c>
      <c r="C1032" s="21">
        <v>41250</v>
      </c>
      <c r="D1032" s="23" t="s">
        <v>221</v>
      </c>
      <c r="E1032" s="22">
        <v>110360.65</v>
      </c>
      <c r="F1032" s="21">
        <v>46111</v>
      </c>
      <c r="G1032" s="24">
        <v>46111</v>
      </c>
      <c r="H1032" s="3">
        <f t="shared" si="51"/>
        <v>0</v>
      </c>
      <c r="I1032" s="4">
        <f t="shared" si="52"/>
        <v>0</v>
      </c>
      <c r="J1032" s="5" t="str">
        <f t="shared" si="53"/>
        <v>T1/2026</v>
      </c>
      <c r="K1032" s="26">
        <v>172</v>
      </c>
    </row>
    <row r="1033" spans="1:11" x14ac:dyDescent="0.25">
      <c r="A1033" s="2">
        <v>1031</v>
      </c>
      <c r="B1033" s="20">
        <v>75636604</v>
      </c>
      <c r="C1033" s="21">
        <v>46045</v>
      </c>
      <c r="D1033" s="23" t="s">
        <v>251</v>
      </c>
      <c r="E1033" s="22">
        <v>650.95000000000005</v>
      </c>
      <c r="F1033" s="21">
        <v>46112</v>
      </c>
      <c r="G1033" s="24">
        <v>46112</v>
      </c>
      <c r="H1033" s="3">
        <f t="shared" si="51"/>
        <v>0</v>
      </c>
      <c r="I1033" s="4">
        <f t="shared" si="52"/>
        <v>0</v>
      </c>
      <c r="J1033" s="5" t="str">
        <f t="shared" si="53"/>
        <v>T1/2026</v>
      </c>
      <c r="K1033" s="26">
        <v>174</v>
      </c>
    </row>
    <row r="1034" spans="1:11" x14ac:dyDescent="0.25">
      <c r="A1034" s="2">
        <v>1032</v>
      </c>
      <c r="B1034" s="20">
        <v>75629887</v>
      </c>
      <c r="C1034" s="21">
        <v>46045</v>
      </c>
      <c r="D1034" s="23" t="s">
        <v>251</v>
      </c>
      <c r="E1034" s="22">
        <v>670.5</v>
      </c>
      <c r="F1034" s="21">
        <v>46112</v>
      </c>
      <c r="G1034" s="24">
        <v>46112</v>
      </c>
      <c r="H1034" s="3">
        <f t="shared" si="51"/>
        <v>0</v>
      </c>
      <c r="I1034" s="4">
        <f t="shared" si="52"/>
        <v>0</v>
      </c>
      <c r="J1034" s="5" t="str">
        <f t="shared" si="53"/>
        <v>T1/2026</v>
      </c>
      <c r="K1034" s="26">
        <v>177</v>
      </c>
    </row>
    <row r="1035" spans="1:11" x14ac:dyDescent="0.25">
      <c r="A1035" s="31" t="s">
        <v>10</v>
      </c>
      <c r="B1035" s="31"/>
      <c r="C1035" s="31"/>
      <c r="D1035" s="31"/>
      <c r="E1035" s="6">
        <f>SUMIF(E3:E1034,"&lt;&gt;",E3:E1034)</f>
        <v>17658008.049400028</v>
      </c>
      <c r="F1035" s="7"/>
      <c r="G1035" s="7"/>
      <c r="H1035" s="7"/>
      <c r="I1035" s="6">
        <f>SUMIF(I3:I1034,"&lt;&gt;",I3:I1034)</f>
        <v>23798973.770000007</v>
      </c>
      <c r="J1035" s="7"/>
      <c r="K1035" s="7"/>
    </row>
    <row r="1037" spans="1:11" x14ac:dyDescent="0.25">
      <c r="H1037" s="27"/>
    </row>
  </sheetData>
  <mergeCells count="2">
    <mergeCell ref="A1:K1"/>
    <mergeCell ref="A1035:D1035"/>
  </mergeCells>
  <pageMargins left="0.74803149606299213" right="0.74803149606299213" top="0.98425196850393704" bottom="0.98425196850393704" header="0.51181102362204722" footer="0.51181102362204722"/>
  <pageSetup paperSize="9" scale="55" fitToHeight="0" pageOrder="overThenDown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5"/>
  <sheetViews>
    <sheetView showGridLines="0" zoomScaleNormal="100" workbookViewId="0">
      <selection activeCell="B7" sqref="B7"/>
    </sheetView>
  </sheetViews>
  <sheetFormatPr defaultColWidth="8.7109375" defaultRowHeight="15" x14ac:dyDescent="0.25"/>
  <cols>
    <col min="1" max="1" width="41.42578125" bestFit="1" customWidth="1"/>
    <col min="2" max="2" width="22" customWidth="1"/>
    <col min="3" max="3" width="30" customWidth="1"/>
  </cols>
  <sheetData>
    <row r="1" spans="1:3" ht="30" customHeight="1" x14ac:dyDescent="0.25">
      <c r="A1" s="30" t="s">
        <v>11</v>
      </c>
      <c r="B1" s="30"/>
      <c r="C1" s="30"/>
    </row>
    <row r="2" spans="1:3" ht="19.5" customHeight="1" x14ac:dyDescent="0.25">
      <c r="A2" s="32" t="s">
        <v>12</v>
      </c>
      <c r="B2" s="32"/>
      <c r="C2" s="32"/>
    </row>
    <row r="3" spans="1:3" ht="21.75" customHeight="1" x14ac:dyDescent="0.25">
      <c r="A3" s="8" t="s">
        <v>13</v>
      </c>
      <c r="B3" s="9">
        <v>2026</v>
      </c>
      <c r="C3" s="10"/>
    </row>
    <row r="4" spans="1:3" ht="21.75" customHeight="1" x14ac:dyDescent="0.25">
      <c r="A4" s="8" t="s">
        <v>14</v>
      </c>
      <c r="B4" s="9">
        <v>1</v>
      </c>
      <c r="C4" s="10"/>
    </row>
    <row r="5" spans="1:3" ht="7.5" customHeight="1" x14ac:dyDescent="0.25"/>
    <row r="6" spans="1:3" ht="19.5" customHeight="1" x14ac:dyDescent="0.25">
      <c r="A6" s="32" t="s">
        <v>15</v>
      </c>
      <c r="B6" s="32"/>
      <c r="C6" s="32"/>
    </row>
    <row r="7" spans="1:3" ht="21.75" customHeight="1" x14ac:dyDescent="0.25">
      <c r="A7" s="11" t="s">
        <v>16</v>
      </c>
      <c r="B7" s="12" t="str">
        <f>"T"&amp;B4&amp;"/"&amp;B3</f>
        <v>T1/2026</v>
      </c>
      <c r="C7" s="10"/>
    </row>
    <row r="8" spans="1:3" ht="21.75" customHeight="1" x14ac:dyDescent="0.25">
      <c r="A8" s="11" t="s">
        <v>17</v>
      </c>
      <c r="B8" s="28">
        <f>SUMPRODUCT(('Dati Pagamenti'!J3:J1034="T"&amp;B4&amp;"/"&amp;B3)*IF('Dati Pagamenti'!E3:E1034="",0,'Dati Pagamenti'!E3:E1034))</f>
        <v>17658008.049400028</v>
      </c>
      <c r="C8" s="10"/>
    </row>
    <row r="9" spans="1:3" ht="21.75" customHeight="1" x14ac:dyDescent="0.25">
      <c r="A9" s="11" t="s">
        <v>18</v>
      </c>
      <c r="B9" s="28">
        <f>SUMPRODUCT(('Dati Pagamenti'!J3:J1034="T"&amp;B4&amp;"/"&amp;B3)*IF('Dati Pagamenti'!I3:I1034="",0,'Dati Pagamenti'!I3:I1034))</f>
        <v>23798973.770000007</v>
      </c>
      <c r="C9" s="10"/>
    </row>
    <row r="10" spans="1:3" ht="21.75" customHeight="1" x14ac:dyDescent="0.25">
      <c r="A10" s="11" t="s">
        <v>279</v>
      </c>
      <c r="B10" s="29">
        <f>COUNTIF('Dati Pagamenti'!J3:J1034,"T"&amp;B4&amp;"/"&amp;B3)</f>
        <v>1032</v>
      </c>
      <c r="C10" s="10"/>
    </row>
    <row r="11" spans="1:3" ht="7.5" customHeight="1" x14ac:dyDescent="0.25"/>
    <row r="12" spans="1:3" ht="36" customHeight="1" x14ac:dyDescent="0.25">
      <c r="A12" s="30" t="s">
        <v>19</v>
      </c>
      <c r="B12" s="30"/>
      <c r="C12" s="30"/>
    </row>
    <row r="13" spans="1:3" ht="42" customHeight="1" x14ac:dyDescent="0.25">
      <c r="A13" s="13" t="s">
        <v>20</v>
      </c>
      <c r="B13" s="14">
        <f>IF(B8=0,"N/D",B9/B8)</f>
        <v>1.3477722800567322</v>
      </c>
      <c r="C13" s="15" t="str">
        <f>IF(B8=0,"",IF(B13&lt;0,"✔ Pagamento in ANTICIPO","✘ Pagamento in RITARDO"))</f>
        <v>✘ Pagamento in RITARDO</v>
      </c>
    </row>
    <row r="15" spans="1:3" ht="7.5" customHeight="1" x14ac:dyDescent="0.25"/>
  </sheetData>
  <mergeCells count="4">
    <mergeCell ref="A1:C1"/>
    <mergeCell ref="A2:C2"/>
    <mergeCell ref="A6:C6"/>
    <mergeCell ref="A12:C12"/>
  </mergeCells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6"/>
  <sheetViews>
    <sheetView showGridLines="0" zoomScaleNormal="100" workbookViewId="0">
      <selection activeCell="A29" sqref="A29"/>
    </sheetView>
  </sheetViews>
  <sheetFormatPr defaultColWidth="8.7109375" defaultRowHeight="15" x14ac:dyDescent="0.25"/>
  <cols>
    <col min="1" max="1" width="32" customWidth="1"/>
    <col min="2" max="5" width="18" customWidth="1"/>
  </cols>
  <sheetData>
    <row r="1" spans="1:5" ht="30" customHeight="1" x14ac:dyDescent="0.25">
      <c r="A1" s="30" t="s">
        <v>21</v>
      </c>
      <c r="B1" s="30"/>
      <c r="C1" s="30"/>
      <c r="D1" s="30"/>
      <c r="E1" s="30"/>
    </row>
    <row r="2" spans="1:5" ht="36" customHeight="1" x14ac:dyDescent="0.25">
      <c r="A2" s="1" t="s">
        <v>22</v>
      </c>
      <c r="B2" s="1" t="s">
        <v>23</v>
      </c>
      <c r="C2" s="1" t="s">
        <v>24</v>
      </c>
      <c r="D2" s="1" t="s">
        <v>25</v>
      </c>
      <c r="E2" s="1" t="s">
        <v>26</v>
      </c>
    </row>
    <row r="3" spans="1:5" ht="21.75" customHeight="1" x14ac:dyDescent="0.25">
      <c r="A3" s="8" t="s">
        <v>13</v>
      </c>
      <c r="B3" s="9">
        <v>2026</v>
      </c>
      <c r="C3" s="9">
        <v>2026</v>
      </c>
      <c r="D3" s="9">
        <v>2026</v>
      </c>
      <c r="E3" s="9">
        <v>2026</v>
      </c>
    </row>
    <row r="4" spans="1:5" ht="21.75" customHeight="1" x14ac:dyDescent="0.25">
      <c r="A4" s="8" t="s">
        <v>27</v>
      </c>
      <c r="B4" s="16">
        <f>IFERROR(SUMPRODUCT(('Dati Pagamenti'!J3:J1034="T1/"&amp;B3)*IF('Dati Pagamenti'!I3:I1034="",0,'Dati Pagamenti'!I3:I1034))/SUMPRODUCT(('Dati Pagamenti'!J3:J1034="T1/"&amp;B3)*IF('Dati Pagamenti'!E3:E1034="",0,'Dati Pagamenti'!E3:E1034)),"N/D")</f>
        <v>1.3477722800567322</v>
      </c>
      <c r="C4" s="16" t="str">
        <f>IFERROR(SUMPRODUCT(('Dati Pagamenti'!J3:J1034="T2/"&amp;B3)*IF('Dati Pagamenti'!I3:I1034="",0,'Dati Pagamenti'!I3:I1034))/SUMPRODUCT(('Dati Pagamenti'!J3:J1034="T2/"&amp;B3)*IF('Dati Pagamenti'!E3:E1034="",0,'Dati Pagamenti'!E3:E1034)),"N/D")</f>
        <v>N/D</v>
      </c>
      <c r="D4" s="16" t="str">
        <f>IFERROR(SUMPRODUCT(('Dati Pagamenti'!J3:J1034="T3/"&amp;B3)*IF('Dati Pagamenti'!I3:I1034="",0,'Dati Pagamenti'!I3:I1034))/SUMPRODUCT(('Dati Pagamenti'!J3:J1034="T3/"&amp;B3)*IF('Dati Pagamenti'!E3:E1034="",0,'Dati Pagamenti'!E3:E1034)),"N/D")</f>
        <v>N/D</v>
      </c>
      <c r="E4" s="16" t="str">
        <f>IFERROR(SUMPRODUCT(('Dati Pagamenti'!J3:J1034="T4/"&amp;B3)*IF('Dati Pagamenti'!I3:I1034="",0,'Dati Pagamenti'!I3:I1034))/SUMPRODUCT(('Dati Pagamenti'!J3:J1034="T4/"&amp;B3)*IF('Dati Pagamenti'!E3:E1034="",0,'Dati Pagamenti'!E3:E1034)),"N/D")</f>
        <v>N/D</v>
      </c>
    </row>
    <row r="5" spans="1:5" ht="21.75" customHeight="1" x14ac:dyDescent="0.25">
      <c r="A5" s="17" t="s">
        <v>280</v>
      </c>
      <c r="B5" s="18">
        <f>COUNTIF('Dati Pagamenti'!J3:J1034,"T1/"&amp;B3)</f>
        <v>1032</v>
      </c>
      <c r="C5" s="18">
        <f>COUNTIF('Dati Pagamenti'!J3:J1034,"T2/"&amp;B3)</f>
        <v>0</v>
      </c>
      <c r="D5" s="18">
        <f>COUNTIF('Dati Pagamenti'!J3:J1034,"T3/"&amp;B3)</f>
        <v>0</v>
      </c>
      <c r="E5" s="18">
        <f>COUNTIF('Dati Pagamenti'!J3:J1034,"T4/"&amp;B3)</f>
        <v>0</v>
      </c>
    </row>
    <row r="6" spans="1:5" ht="21.75" customHeight="1" x14ac:dyDescent="0.25">
      <c r="A6" s="8" t="s">
        <v>28</v>
      </c>
      <c r="B6" s="19">
        <f>SUMPRODUCT(('Dati Pagamenti'!J3:J1034="T1/"&amp;B3)*IF('Dati Pagamenti'!E3:E1034="",0,'Dati Pagamenti'!E3:E1034))</f>
        <v>17658008.049400028</v>
      </c>
      <c r="C6" s="19">
        <f>SUMPRODUCT(('Dati Pagamenti'!J3:J1034="T2/"&amp;B3)*IF('Dati Pagamenti'!E3:E1034="",0,'Dati Pagamenti'!E3:E1034))</f>
        <v>0</v>
      </c>
      <c r="D6" s="19">
        <f>SUMPRODUCT(('Dati Pagamenti'!J3:J1034="T3/"&amp;B3)*IF('Dati Pagamenti'!E3:E1034="",0,'Dati Pagamenti'!E3:E1034))</f>
        <v>0</v>
      </c>
      <c r="E6" s="19">
        <f>SUMPRODUCT(('Dati Pagamenti'!J3:J1034="T4/"&amp;B3)*IF('Dati Pagamenti'!E3:E1034="",0,'Dati Pagamenti'!E3:E1034))</f>
        <v>0</v>
      </c>
    </row>
  </sheetData>
  <mergeCells count="1">
    <mergeCell ref="A1:E1"/>
  </mergeCells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2</vt:i4>
      </vt:variant>
    </vt:vector>
  </HeadingPairs>
  <TitlesOfParts>
    <vt:vector size="5" baseType="lpstr">
      <vt:lpstr>Dati Pagamenti</vt:lpstr>
      <vt:lpstr>Indicatore</vt:lpstr>
      <vt:lpstr>Pubblicazione</vt:lpstr>
      <vt:lpstr>'Dati Pagamenti'!Area_stampa</vt:lpstr>
      <vt:lpstr>'Dati Pagamenti'!Titoli_stampa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Umberto Ponticelli</cp:lastModifiedBy>
  <cp:revision>0</cp:revision>
  <cp:lastPrinted>2026-04-30T09:35:06Z</cp:lastPrinted>
  <dcterms:created xsi:type="dcterms:W3CDTF">2026-04-27T08:48:41Z</dcterms:created>
  <dcterms:modified xsi:type="dcterms:W3CDTF">2026-06-04T13:03:09Z</dcterms:modified>
  <dc:language>en-US</dc:language>
</cp:coreProperties>
</file>